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namedSheetViews/namedSheetView1.xml" ContentType="application/vnd.ms-excel.namedsheetview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C:\Users\bschuster\Downloads\"/>
    </mc:Choice>
  </mc:AlternateContent>
  <xr:revisionPtr revIDLastSave="0" documentId="13_ncr:1_{DE5311E2-381E-48DB-8C52-6AC523EF8FAE}" xr6:coauthVersionLast="47" xr6:coauthVersionMax="47" xr10:uidLastSave="{00000000-0000-0000-0000-000000000000}"/>
  <bookViews>
    <workbookView xWindow="-110" yWindow="-110" windowWidth="38620" windowHeight="21220" firstSheet="1" activeTab="1" xr2:uid="{00000000-000D-0000-FFFF-FFFF00000000}"/>
  </bookViews>
  <sheets>
    <sheet name="Validation Lists" sheetId="6" state="hidden" r:id="rId1"/>
    <sheet name="Full Project List" sheetId="2" r:id="rId2"/>
    <sheet name="Commercial Projects" sheetId="11" r:id="rId3"/>
    <sheet name="Community Facilities Projects" sheetId="13" r:id="rId4"/>
    <sheet name="Mixed Use Projects" sheetId="12" r:id="rId5"/>
    <sheet name="Residential Projects" sheetId="10"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0" l="1" a="1"/>
  <c r="A2" i="10" s="1"/>
  <c r="A2" i="11" a="1"/>
  <c r="A2" i="11" s="1"/>
  <c r="A2" i="12" a="1"/>
  <c r="A2" i="12" s="1"/>
  <c r="A2" i="13" a="1"/>
  <c r="A2" i="1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<sst xmlns="http://schemas.openxmlformats.org/spreadsheetml/2006/main" count="613" uniqueCount="318">
  <si>
    <t>Project Status</t>
  </si>
  <si>
    <t>Project Type</t>
  </si>
  <si>
    <t>Project Planner</t>
  </si>
  <si>
    <t>Approved</t>
  </si>
  <si>
    <t>Commercial</t>
  </si>
  <si>
    <t>Cavalli</t>
  </si>
  <si>
    <t>Completed</t>
  </si>
  <si>
    <t>Community Facilities</t>
  </si>
  <si>
    <t>Cook</t>
  </si>
  <si>
    <t>Under Construction</t>
  </si>
  <si>
    <t>Mixed Use</t>
  </si>
  <si>
    <t>Evanson</t>
  </si>
  <si>
    <t>Under Review</t>
  </si>
  <si>
    <t>Residential</t>
  </si>
  <si>
    <t>Gill</t>
  </si>
  <si>
    <t>Withdrawn</t>
  </si>
  <si>
    <t>Gonzalez</t>
  </si>
  <si>
    <t>Griffin</t>
  </si>
  <si>
    <t>Lenoir</t>
  </si>
  <si>
    <t>Schuster</t>
  </si>
  <si>
    <t>Smith</t>
  </si>
  <si>
    <t>Victoria</t>
  </si>
  <si>
    <t>Work Order Number</t>
  </si>
  <si>
    <t>Project Name</t>
  </si>
  <si>
    <t>Street Address</t>
  </si>
  <si>
    <t>Contact Company and Name</t>
  </si>
  <si>
    <t>Contact Type</t>
  </si>
  <si>
    <t>Contact Email</t>
  </si>
  <si>
    <t>Site Size (Acres)</t>
  </si>
  <si>
    <t>Project Description</t>
  </si>
  <si>
    <t>Residential Units (Net New)</t>
  </si>
  <si>
    <t>Last Update Date</t>
  </si>
  <si>
    <t>Major Project</t>
  </si>
  <si>
    <t>Project Notes</t>
  </si>
  <si>
    <t>Assessor Parcel Number</t>
  </si>
  <si>
    <t>Y21-050</t>
  </si>
  <si>
    <t>1455 Montego Senior Living</t>
  </si>
  <si>
    <t>1455 Montego Wy.</t>
  </si>
  <si>
    <t>Douglas Pancake Architects - Douglas Pancake</t>
  </si>
  <si>
    <t>Architect</t>
  </si>
  <si>
    <r>
      <t xml:space="preserve">N/A, please contact Planning Staff at: </t>
    </r>
    <r>
      <rPr>
        <b/>
        <sz val="11"/>
        <color theme="1"/>
        <rFont val="Calibri"/>
        <family val="2"/>
        <scheme val="minor"/>
      </rPr>
      <t>dutyplanner@walnut-creek.org</t>
    </r>
  </si>
  <si>
    <t>A renovation of an existing medical office building into a residential care facility for the elderly (RCFE) including an addition of 5,412 square feet to the rear of the building.  The RCFE will contain 19 assisted living units, 20 memory care units, with 78 beds.</t>
  </si>
  <si>
    <t>Yes</t>
  </si>
  <si>
    <t>N/A</t>
  </si>
  <si>
    <t>140-241-001</t>
  </si>
  <si>
    <t>Y19-068</t>
  </si>
  <si>
    <t>1501 N. California Boulevard (Mixed Use)</t>
  </si>
  <si>
    <t>1501 N. California Blvd.</t>
  </si>
  <si>
    <t>LCA Architects - David Bogstad</t>
  </si>
  <si>
    <t>dbogstad@lca-architects.com</t>
  </si>
  <si>
    <t>A four-story mixed-use building consisting of 6,000 sq. ft. of ground-level commercial with 27 condominium units above and underground parking at former King’s Jewelers/Relax the Back site</t>
  </si>
  <si>
    <t>No</t>
  </si>
  <si>
    <t>Applicant has indicated that they will not construct this project</t>
  </si>
  <si>
    <t>178-140-001, -006</t>
  </si>
  <si>
    <t>Y18-063</t>
  </si>
  <si>
    <t>1532 Mt. Diablo Mixed-Use Building</t>
  </si>
  <si>
    <t>1532 Mt. Diablo Blvd.</t>
  </si>
  <si>
    <t>Align Real Estate - David Balducci</t>
  </si>
  <si>
    <t xml:space="preserve">Developer </t>
  </si>
  <si>
    <t>dbalducci@alignrealestate.com</t>
  </si>
  <si>
    <t>A proposed mixed-use project consisting of three buildings, 42 multi-family residential condominium units, approximately 24,000 square feet of commercial space, rooftop dining, and two levels of subterranean parking at 1532 and 1556 Mt. Diablo Boulevard.</t>
  </si>
  <si>
    <t>178-230-028, -029</t>
  </si>
  <si>
    <t>Y21-024</t>
  </si>
  <si>
    <t>2670-80 Walnut Blvd. Subdivision</t>
  </si>
  <si>
    <t>2670-80 Walnut Blvd.</t>
  </si>
  <si>
    <t>Haven Development - Prem Dhoot</t>
  </si>
  <si>
    <t>pdhoot@haven-development.com</t>
  </si>
  <si>
    <t>A project to subdivide two existing lots into a 13-lot subdivision with 13 single-family small-lot homes.  The applicant is seeking streamlined ministerial review under SB 330 and a Density Bonus</t>
  </si>
  <si>
    <t>179-030-002, -001</t>
  </si>
  <si>
    <t>Y20-095</t>
  </si>
  <si>
    <t>699 Ygnacio Valley Rd.</t>
  </si>
  <si>
    <t>Resources for Community Development (RCD) - Nicole Brown</t>
  </si>
  <si>
    <t>nbrown@rcdhousing.org</t>
  </si>
  <si>
    <t>A project to construct a new five-story, mixed-use development containing 97, 100% affordable residential units over 1,320 square feet of ground floor commercial space. The project qualifies for SB 35 ministerial review.</t>
  </si>
  <si>
    <t>178-402-003</t>
  </si>
  <si>
    <t>Y16-052</t>
  </si>
  <si>
    <t>Byron Park Expansion</t>
  </si>
  <si>
    <t>1700 Tice Valley Blvd.</t>
  </si>
  <si>
    <t>KSL BP Holdings - Kevin Shirata</t>
  </si>
  <si>
    <t>Property Owner</t>
  </si>
  <si>
    <t>kevin.shirata@kiscosl.com</t>
  </si>
  <si>
    <t>Two-story, 40 bed, 33,649 square-foot residential care facility with underground parking on a vacant lot</t>
  </si>
  <si>
    <t>189-040-016</t>
  </si>
  <si>
    <t>Y18-090</t>
  </si>
  <si>
    <t>Carmel Drive Townhomes</t>
  </si>
  <si>
    <t>1487, 1493, and 1500 Carmel Dr.</t>
  </si>
  <si>
    <t>LCA Architects - Peter Stackpole</t>
  </si>
  <si>
    <t>pstackpole@lca-architects.com</t>
  </si>
  <si>
    <t>17-unit multi-family condominium project</t>
  </si>
  <si>
    <t>178-261-011, -032, -033</t>
  </si>
  <si>
    <t>Y23-030</t>
  </si>
  <si>
    <t>Chick Fil-A restaurant at Citrus Marketplace Shopping Center</t>
  </si>
  <si>
    <t>2290 Oak Grove Rd.</t>
  </si>
  <si>
    <t>4G Development and Consulting - Nathan Loveland</t>
  </si>
  <si>
    <t>Applicant</t>
  </si>
  <si>
    <t xml:space="preserve">nloveland@4gdev.com </t>
  </si>
  <si>
    <t>CUP and DR to allow a new restaurant "Chick-Fil-A" with takeout service and dine in only.  No drive-thru or pick up window is proposed at this location. The existing 6,300 s.f. freestanding BofA building will be demolished to construct the new 5,250 s.f. building. The project also incudes outdoor dining area, new landscaping and site improvements to existing parking lot with a loss of eight parking stalls.</t>
  </si>
  <si>
    <t>Project signage conditianlly approved by Design Review Commission (DRC). DRC decision appealed by both the Applicant and the private parties. Appeal hearing set for August 8, 2024 Planning Commission meeting</t>
  </si>
  <si>
    <t>134-460-013</t>
  </si>
  <si>
    <t xml:space="preserve">Y22-020 </t>
  </si>
  <si>
    <t xml:space="preserve">Chick-fil-A  </t>
  </si>
  <si>
    <t>2750 N. Main St.</t>
  </si>
  <si>
    <t>Go2Permitting - Terry Womack</t>
  </si>
  <si>
    <t>terry@go2permitting.com</t>
  </si>
  <si>
    <t>A proposal to replace modernizing interior space,remodel interior drive-thru prep area, install self-opening and closing door to replace drive-thru window, add new exterior team service door, and interior changes to kitchen and seating area</t>
  </si>
  <si>
    <t>171-070-042</t>
  </si>
  <si>
    <t>Y23-035</t>
  </si>
  <si>
    <t>Cityview Mixed Use Development - 1910 North Broadway</t>
  </si>
  <si>
    <t>1910 North Broadway</t>
  </si>
  <si>
    <t xml:space="preserve"> CV 1910 Broadway - Stephen Roberts                                                                                                                                             </t>
  </si>
  <si>
    <t>sroberts@cityview.com</t>
  </si>
  <si>
    <t xml:space="preserve">Redevelop the 1.56 acre parcel located at 1910 North Broadway (DMV site) with a mixed use project that consists of two, Six story buildings with 140 residential units, and 2,500 s.f. of ground floor retail space. The project also includes new landscaping, resident serving retail amenity spaces including a fitness center, community room pool/spa courtyard, open air roof decks and publicly accessible open space plaza between the two buildings. </t>
  </si>
  <si>
    <t>140</t>
  </si>
  <si>
    <t>178-412-011</t>
  </si>
  <si>
    <t>Y15-085</t>
  </si>
  <si>
    <t>F&amp;M Bank</t>
  </si>
  <si>
    <t>1823 &amp; 1871 North Main St.</t>
  </si>
  <si>
    <t>F&amp;M Bank - Christy Newport</t>
  </si>
  <si>
    <t>Cnewport@fmbonline.com</t>
  </si>
  <si>
    <t>Demolition of the vacant Target Garden Center and construction of a new 5,700 square foot freestanding bank with drive up ATM and customer parking lot</t>
  </si>
  <si>
    <t>174-230-008, 011</t>
  </si>
  <si>
    <t>Y13-083</t>
  </si>
  <si>
    <t>Fifteen24 Residential</t>
  </si>
  <si>
    <t>1524 Oakland Blvd.</t>
  </si>
  <si>
    <t>Ed Novak</t>
  </si>
  <si>
    <t>ed@ecnarchitecture.com</t>
  </si>
  <si>
    <t>Six-unit condominium multifamily development</t>
  </si>
  <si>
    <t>178-010-036</t>
  </si>
  <si>
    <t>Y17-079</t>
  </si>
  <si>
    <t>Habitat for Humanity – Las Juntas</t>
  </si>
  <si>
    <t>1250 Las Juntas Wy.</t>
  </si>
  <si>
    <t>Habitat for Humanity EBSV</t>
  </si>
  <si>
    <t>Hamid Taeb</t>
  </si>
  <si>
    <t>Htaeb@HabitatEBSV.org</t>
  </si>
  <si>
    <t>Development of a 100% affordable, 42-unit multifamily residential project on the former Las Juntas Swim Club site</t>
  </si>
  <si>
    <t>148-180-050, -051, -052</t>
  </si>
  <si>
    <t>Y17-132</t>
  </si>
  <si>
    <t>Hilton Garden Inn</t>
  </si>
  <si>
    <t>490 Lawrence Wy.</t>
  </si>
  <si>
    <t>Tharaldson Hospitality Development</t>
  </si>
  <si>
    <t>Dcape@diversifiedgrp.com</t>
  </si>
  <si>
    <t>New three-story, 124 room hotel with parking and pool area.  Project required a Rezone from AS to PD and Design Review.  Project also has a certified MND for CEQA compliance</t>
  </si>
  <si>
    <t>173-121-046, -047</t>
  </si>
  <si>
    <t>Y22-087</t>
  </si>
  <si>
    <t>Hope Village</t>
  </si>
  <si>
    <t>2100 Tice Valley Blvd.</t>
  </si>
  <si>
    <t>Firm Foundation Community Housing</t>
  </si>
  <si>
    <t>taryn@ffchousing.org</t>
  </si>
  <si>
    <t>The applicant, Firm Foundation Community Housing, is proposing to construct a supportive housing tiny home village containing six, 100% affordable residential units that are approximately 270 square feet in size. The project will also contain a separate office building measuring 270 square feet to be used for supportive services space. The residential units are organized around a shared, 900 square foot courtyard space all located behind the parking lot at the northeast corner of the site. The applicant also requests State Density Bonus concessions and waivers of development standards to waive the minimum density and several objective design standards.</t>
  </si>
  <si>
    <t>186-030-054</t>
  </si>
  <si>
    <t>Y21-118</t>
  </si>
  <si>
    <t>Khali SFR development – One lot subdivision</t>
  </si>
  <si>
    <t>1733 San Miguel Dr.</t>
  </si>
  <si>
    <t>Mukesh Khali</t>
  </si>
  <si>
    <t>khalistar215@gmail.com</t>
  </si>
  <si>
    <t>One lot subdivision to create three detached new homes</t>
  </si>
  <si>
    <t>183-281-020</t>
  </si>
  <si>
    <t>Y06-003</t>
  </si>
  <si>
    <t>Lincoln Avenue Triplex</t>
  </si>
  <si>
    <t>1229 Lincoln Ave.</t>
  </si>
  <si>
    <t>Gary Balsdon</t>
  </si>
  <si>
    <t>New 3 unit condo development</t>
  </si>
  <si>
    <t>Pending Final Inspection</t>
  </si>
  <si>
    <t>178-261-002</t>
  </si>
  <si>
    <t>Y22-010</t>
  </si>
  <si>
    <t>Mike Hess New Patio DR</t>
  </si>
  <si>
    <t>2313 Oak Grove Rd.</t>
  </si>
  <si>
    <t>Mike Hess Brewing Co. - Mike Hess</t>
  </si>
  <si>
    <t>mike@hessbrewing.com</t>
  </si>
  <si>
    <t xml:space="preserve">A proposal to create a new outdoor patio area of approximately 600sf for Mike Hess Brewing. </t>
  </si>
  <si>
    <t>143-170-004</t>
  </si>
  <si>
    <t>Y20-034</t>
  </si>
  <si>
    <t xml:space="preserve">Oakmont Senior Housing &amp; Residential Care Facility </t>
  </si>
  <si>
    <t>2800 Mitchell Dr.</t>
  </si>
  <si>
    <t>Hall Equities Group - Deb Karbo</t>
  </si>
  <si>
    <t>debk@hallequitiesgroup.com</t>
  </si>
  <si>
    <t>A proposal to construct 254-unit, 268,595 square-foot, multi-family senior housing complex and a 136-bed, 116,759 square-foot residential care facility within the Shadelands Business Park</t>
  </si>
  <si>
    <t>Needs Minor Subdivision Map</t>
  </si>
  <si>
    <t>143-040-103, -093</t>
  </si>
  <si>
    <t>Y23-050</t>
  </si>
  <si>
    <t>Original Joe's Restaurant</t>
  </si>
  <si>
    <t>1300 S. Main Street</t>
  </si>
  <si>
    <t>Jared Taylor - Original Joe's Restaurants LLC</t>
  </si>
  <si>
    <t>jared@goldenpropertydevelopment.com</t>
  </si>
  <si>
    <t>Remodel of existing building located at corner of S. Main and Broadway Plaza Street. Modifications include a new second floor space, minor footprint revisions, new color scheme, outdoor dining area, landscaping, and signage.</t>
  </si>
  <si>
    <t>183-011-019</t>
  </si>
  <si>
    <t>Y22-075</t>
  </si>
  <si>
    <t>Pinstripes</t>
  </si>
  <si>
    <t>1115 Broadway Plaza</t>
  </si>
  <si>
    <t xml:space="preserve">Katie Chew, RDL Architects Inc.                    </t>
  </si>
  <si>
    <t xml:space="preserve">DR and CUP to convert an existing two-story 27,114 square foot vacant retail space (former Crate &amp; Barrel) into a Restaurant and Entertainment facility for Pinstripes. The project includes creating a new separate smaller tenant space on the ground floor, exterior remodel, building a new trash enclosure, and a new 613 square foot outdoor patio area in front of the entryway. The proposed use including a new bowling alley and bocce court requires a CUP to allow Indoor Recreation in the zoning district (PD-2122). The zoning district also requires specific noise related findings to allow the Live Entertainment associated with the proposed onsite banquest hall. </t>
  </si>
  <si>
    <t>DRC Study Session held 10/19/22. PC Approved the CUPs on 1/12/23. Final DRC Hearing 15/5/23. Interrior TI permit issued on 7/27/23.</t>
  </si>
  <si>
    <t xml:space="preserve"> 183-011-001</t>
  </si>
  <si>
    <t>Y21-028</t>
  </si>
  <si>
    <t>Primrose Preschool at The Orchards</t>
  </si>
  <si>
    <t>2291 Oak Grove Rd.</t>
  </si>
  <si>
    <t>CASCO - Aaron Becker</t>
  </si>
  <si>
    <t>Aaron.becker@cascocorp.com</t>
  </si>
  <si>
    <t>A project to construct a 12,838 sq.ft. pre-school facility on the remaining vacant parcel (Building Pad K) within the Orchards Shopping Center</t>
  </si>
  <si>
    <t>143-170-003</t>
  </si>
  <si>
    <t>Y20-083</t>
  </si>
  <si>
    <t xml:space="preserve">San Miguel Two-Lot Subdivision   </t>
  </si>
  <si>
    <t>2006 San Miguel Dr.</t>
  </si>
  <si>
    <t xml:space="preserve">Robert West    </t>
  </si>
  <si>
    <t>rwestjr@comcast.net</t>
  </si>
  <si>
    <t>Lot split subdividing a one-acre lot into two separate parcels</t>
  </si>
  <si>
    <t>180-030-041</t>
  </si>
  <si>
    <t>Y22-018</t>
  </si>
  <si>
    <t>Shadelands SecureSpace/Calicraft</t>
  </si>
  <si>
    <t>2700 Mitchell Dr.</t>
  </si>
  <si>
    <t>InSite Property Group - Brian Sorensen</t>
  </si>
  <si>
    <t>bsorensen@insitepg.com</t>
  </si>
  <si>
    <t>A Conditional Use Permit and Design Review Application for the construction of a new 3-story, 158,000sf mini-storage facility (“SecureSpace Self Storage”) with a detached 1-story 1,024sf office space, and a detached 2-story 7,000sf microbrewery with indoor and outdoor seating (“Calicraft Brewing Company”)</t>
  </si>
  <si>
    <t>Site Development and Building Permits currently under review</t>
  </si>
  <si>
    <t>143-040-108</t>
  </si>
  <si>
    <t>Y16-112</t>
  </si>
  <si>
    <t>The Foundry Market Hall</t>
  </si>
  <si>
    <t>1250 Locust St./1501 Mt Diablo Blvd.</t>
  </si>
  <si>
    <t>BH Development - Brian Hirahara</t>
  </si>
  <si>
    <t>Brian@bhdev.com</t>
  </si>
  <si>
    <t>Construct a single-story, 24,472 sq. ft. food hall w/two accessory bldgs. in  the rear outdoor courtyard seating area</t>
  </si>
  <si>
    <t>184-060-013, -018</t>
  </si>
  <si>
    <t>Y22-019</t>
  </si>
  <si>
    <t>The Residences at Abigail Place</t>
  </si>
  <si>
    <t>730 and 748 Minert Rd.</t>
  </si>
  <si>
    <t>Caliber Ventures - Andy Byde</t>
  </si>
  <si>
    <t>andy@calibrventures.com</t>
  </si>
  <si>
    <t>Demo two existing homes to  subdivide 2.03 acres into 17 single family lots (SB330, density bonus project)</t>
  </si>
  <si>
    <t>145-151-020, -021</t>
  </si>
  <si>
    <t>Y21-025</t>
  </si>
  <si>
    <t>Toyota Walnut Creek GPA/Rezone</t>
  </si>
  <si>
    <t>2100 N. Broadway</t>
  </si>
  <si>
    <t>Toyota Walnut Creek</t>
  </si>
  <si>
    <t>N/A, please contact Planning Staff at: dutyplanner@walnut-creek.org</t>
  </si>
  <si>
    <t>GP, NDSP, REZ (AS-CM zoning) amendments to  increase FAR and allow residential, hotel, and office uses.  Also includes a Development Agreement.</t>
  </si>
  <si>
    <t>Item goes to City Council May 7, 2024.</t>
  </si>
  <si>
    <t>Y15-170</t>
  </si>
  <si>
    <t xml:space="preserve">Ultimate Fieldhouse Expansion </t>
  </si>
  <si>
    <t>2640 Shadelands Dr.</t>
  </si>
  <si>
    <t>Hall Equities Group - Reed Oñate</t>
  </si>
  <si>
    <t>reedo@hallequitiesgroup.com</t>
  </si>
  <si>
    <t>Expansion of the indoor recreation use in the former Contra Costa Times Building in the Shadelands Business Park</t>
  </si>
  <si>
    <t>143-040-031</t>
  </si>
  <si>
    <t>Y17-097</t>
  </si>
  <si>
    <t>Unocal/76 Gas Station Minimart Remodel</t>
  </si>
  <si>
    <t>2501 N. Main St. (@ San Luis Rd.)</t>
  </si>
  <si>
    <t>MI Architects - Muthana Ibrahim</t>
  </si>
  <si>
    <t>muthana@miaarchitect.com</t>
  </si>
  <si>
    <t>Redevelop existing service station site to include a new 997 s.f. mini-mart store, three new pump islands with canopy and all new site work</t>
  </si>
  <si>
    <t>171-210-025</t>
  </si>
  <si>
    <t>Y05-027</t>
  </si>
  <si>
    <t>W.C. BART Transit Village (Mixed Use)</t>
  </si>
  <si>
    <t>200 Ygnacio Valley Rd.</t>
  </si>
  <si>
    <t xml:space="preserve">Walnut Creek Transit Village Associates (WCLTA) - Frank Arthur </t>
  </si>
  <si>
    <t>info@wctransitvillage.com</t>
  </si>
  <si>
    <t>596  residential apt units, 30,000 sq. ft. commercial and a 5 level  parking garage for 1,500 vehicles. Phases 1 and 2 are complete</t>
  </si>
  <si>
    <t>596</t>
  </si>
  <si>
    <t>This item includes all three phases of the WC Transit Village including 5 level parking garage and 358 unit Phase Phase 2 which are completed., The Waymark Phase 3 is pending.</t>
  </si>
  <si>
    <t>174-180-001, -037</t>
  </si>
  <si>
    <t>Y23-063</t>
  </si>
  <si>
    <t>1200 Rossmoor Parkway GPA/Rezone</t>
  </si>
  <si>
    <t xml:space="preserve">1200 Rossmoor Parkway </t>
  </si>
  <si>
    <t xml:space="preserve">Thomas Bloxham </t>
  </si>
  <si>
    <t>thomaslbloxham@gmail.com</t>
  </si>
  <si>
    <t xml:space="preserve">General Plan Amendment and Rezone for the former Bank of America site. The existing zoning is Planned Development PD-1140, and existing General Plan land use designation is Office (OF).  The requested General Plan Amendment is to change the GP designation to General Retail. The Rezoning request is to create a new Planned Development (PD) zoning designation for the site based on the Community Commercial (CC) zoning district with some modifications.  No development is proposed as part of this application. Allowed residential density would be increased if the requested changes were approved. </t>
  </si>
  <si>
    <t>186-030-056</t>
  </si>
  <si>
    <t>Y23-090</t>
  </si>
  <si>
    <t xml:space="preserve">Honda GPA, SPA, and Rezone  </t>
  </si>
  <si>
    <t>1707 N. Main Street, 1785 N. Main Street, 1766 Locust Street,  and 1551 Lacassie Avenue</t>
  </si>
  <si>
    <t>Gordon Walton</t>
  </si>
  <si>
    <t xml:space="preserve">gwalton@wchonda.com </t>
  </si>
  <si>
    <t xml:space="preserve">General Plan Amendment, Specific Plan Amendment, and Rezone. The 2.77-acre site includes four parcels occupied by the Walnut Creek Honda Service Center and Dealership. Existing Zoning, General Plan, and Specific Plan designations are Mixed Use Commercial (MU-C). Requested General Plan Amendment, Specific Plan Amendment and Rezone to change the designations to Mixed Use Residential (MU-R). No development is proposed as part of this application. Certain residential uses may be allowed if the requested changes were approved. </t>
  </si>
  <si>
    <t>178-210-008, 178-210-007, 178-210-010, and 178-210-012</t>
  </si>
  <si>
    <t>Y24-026</t>
  </si>
  <si>
    <t>Mitchell Townhomes</t>
  </si>
  <si>
    <t>2775 Mitchell Drive, 2815 Mitchell Dr, and 2125 Oak Grove Rd</t>
  </si>
  <si>
    <t>Signature Development Group</t>
  </si>
  <si>
    <t>fbrandin@signaturedevelopment.com</t>
  </si>
  <si>
    <t>The project is seeking approval under the Builder's Remedy and Housing Accountability Act/SB330. The project entitlements are Tentative Condo Map, Design Review, Lot Line Adjustment, Tree Removals and Density Bonus. The existing 11 office buildings  will be demolished to construct 422 townhouses (condo style) of which 20% (85 units) will be set aside for low-income households.  Each townhouse will have a two-car garage, and 116 guest parking spaces are also provided. The proposed townhouses will be located within 83 building groups consisting of four building types (2-plex, 4-plex, 5-plex, 6-plex) The units range from 1,270 to 2,067 square feet.</t>
  </si>
  <si>
    <t>143-040-099,  143-040-079 and 143-040-100</t>
  </si>
  <si>
    <t>Y24-040</t>
  </si>
  <si>
    <t xml:space="preserve">Mt. Diablo Mixed-Use Development </t>
  </si>
  <si>
    <t>2094 Mt Diablo Boulevard</t>
  </si>
  <si>
    <t>Carl Campos; LCA Architects</t>
  </si>
  <si>
    <t>ccampos@lca-architects.com</t>
  </si>
  <si>
    <t>Redevelopment of 2094 Mt Diablo Boulevard with a mixed-use project consisting of 74 residential units, with eight of those units being designated as very low-income units. The residential units will be located on five levels above ground floor commercial space. The commercial suites are anticipated to be occupied by a dry cleaner, a brewery, and a day care center. Additionally, a Conditional Use Permit would be necessary for any new micro-brewery use.</t>
  </si>
  <si>
    <t>178-020-011</t>
  </si>
  <si>
    <t>Y24-051</t>
  </si>
  <si>
    <t>Haven SFR Development</t>
  </si>
  <si>
    <t>1948 3rd Ave</t>
  </si>
  <si>
    <t>Haven Development - Ciyavash Moazzami</t>
  </si>
  <si>
    <t>cmoazzami@haven-development.com</t>
  </si>
  <si>
    <t xml:space="preserve">The project is seeking approval to subdivide one lot into a 6-lot subdivision with 6 single family residences. The applicant is seeking a streamlined review under SB 330 and Density Bonus. </t>
  </si>
  <si>
    <t>171-160-012</t>
  </si>
  <si>
    <t>Project Status Date</t>
  </si>
  <si>
    <t>Y24-072</t>
  </si>
  <si>
    <t>Sierra Gardens</t>
  </si>
  <si>
    <t>150-170 Sierra Dr</t>
  </si>
  <si>
    <t>Satellite Affordable Housing Associates (SAHA) - Jonathan Astmann</t>
  </si>
  <si>
    <t>Jastmann@sahahomes.org</t>
  </si>
  <si>
    <t>Redevelop the existing 29-unit SAHA Development with a total of six-story (65-foot tall) 87 affordable rental unit project.  The project is being processed under SB330, AB1287, and Density Bonus (DB).  Under DB, applicant is requesting a total of three waivers which will be applied to the height, number of stories, interior setback, and one concession to address the parking that requires 132 stalls (62 are being provided on site).</t>
  </si>
  <si>
    <t>87 (58 net new)</t>
  </si>
  <si>
    <t>179-060-036</t>
  </si>
  <si>
    <t>Civic Crossing</t>
  </si>
  <si>
    <t>Y23-071</t>
  </si>
  <si>
    <t>Taco Bell Drive-Thru (Rossmoor Shopping Center)</t>
  </si>
  <si>
    <t>1998 Tice Valley Blvd.</t>
  </si>
  <si>
    <t>Core States Group - Johnna Domino</t>
  </si>
  <si>
    <t>jdomino@core-states.com</t>
  </si>
  <si>
    <t xml:space="preserve">A Conditional Use Permit and Design Review for the new 1,368 s.f. Taco Bell Restaurant with drive-thru at Rossmoor Shopping Center. The project also includes a new landscaping, an outdoor patio area with a walk-up window and a new trash enclosure. </t>
  </si>
  <si>
    <t>186-030-013</t>
  </si>
  <si>
    <t>Y24-077</t>
  </si>
  <si>
    <t>Taiwanese New Cultural Center</t>
  </si>
  <si>
    <t xml:space="preserve">1755 Sunnyvale Ave. </t>
  </si>
  <si>
    <t>Sam Cheng</t>
  </si>
  <si>
    <t>tacceb2022@gmail.com</t>
  </si>
  <si>
    <t>A Conditional Use Permit and Design Review for the new 4,300 s.f. Taiwanese Community Cultural Center at 1755 Sunnyvale.  The site consists of lots, the East Bay Methodist Church currently operate at this location.  The new center will offer cultural enrichment classes for adults, an afterschool program for K-8 students, and church services on Sundays. This site is zoned R-8 and adjacent to residential development.</t>
  </si>
  <si>
    <t>170-027-087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</si>
</sst>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2"/>
      <name val="Calibri"/>
      <family val="2"/>
    </font>
    <font>
      <sz val="8"/>
      <name val="Calibri"/>
      <family val="2"/>
      <scheme val="minor"/>
    </font>
    <font>
      <sz val="11"/>
      <color rgb="FF000000"/>
      <name val="Calibri"/>
      <family val="2"/>
      <scheme val="minor"/>
    </font>
    <font>
      <sz val="11"/>
      <color rgb="FF000000"/>
      <name val="Calibri"/>
      <family val="2"/>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rgb="FF000000"/>
      </right>
      <top style="thin">
        <color rgb="FF000000"/>
      </top>
      <bottom style="thin">
        <color rgb="FF000000"/>
      </bottom>
      <diagonal/>
    </border>
  </borders>
  <cellStyleXfs count="1">
    <xf numFmtId="0" fontId="0" fillId="0" borderId="0"/>
  </cellStyleXfs>
  <cellXfs count="68">
    <xf numFmtId="0" fontId="0" fillId="0" borderId="0" xfId="0"/>
    <xf numFmtId="0" fontId="1" fillId="0" borderId="3" xfId="0" applyFont="1" applyBorder="1" applyAlignment="1">
      <alignment horizontal="left" vertical="center" wrapText="1"/>
    </xf>
    <xf numFmtId="0" fontId="0" fillId="0" borderId="5" xfId="0"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Border="1" applyAlignment="1">
      <alignment horizontal="left" vertical="center" wrapText="1"/>
    </xf>
    <xf numFmtId="14" fontId="0" fillId="0" borderId="1" xfId="0" applyNumberFormat="1"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0" xfId="0" applyAlignment="1">
      <alignment horizontal="left" vertical="center" wrapText="1"/>
    </xf>
    <xf numFmtId="0" fontId="0" fillId="0" borderId="5" xfId="0" applyFill="1" applyBorder="1" applyAlignment="1">
      <alignment horizontal="left" vertical="center"/>
    </xf>
    <xf numFmtId="0" fontId="0" fillId="0" borderId="1" xfId="0" applyFill="1" applyBorder="1" applyAlignment="1">
      <alignment horizontal="left" vertical="center" wrapText="1"/>
    </xf>
    <xf numFmtId="0" fontId="0" fillId="0" borderId="6" xfId="0" applyFill="1" applyBorder="1" applyAlignment="1">
      <alignment horizontal="left" vertical="center"/>
    </xf>
    <xf numFmtId="0" fontId="0" fillId="0" borderId="0" xfId="0" applyFill="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8" xfId="0" applyBorder="1" applyAlignment="1">
      <alignment horizontal="left" vertical="center" wrapText="1"/>
    </xf>
    <xf numFmtId="0" fontId="2" fillId="0" borderId="1" xfId="0" applyFont="1" applyFill="1" applyBorder="1" applyAlignment="1">
      <alignment horizontal="left" vertical="center" wrapText="1"/>
    </xf>
    <xf numFmtId="14" fontId="0" fillId="0" borderId="0" xfId="0" applyNumberFormat="1" applyAlignment="1">
      <alignment horizontal="left" vertical="center"/>
    </xf>
    <xf numFmtId="2" fontId="0" fillId="0" borderId="1" xfId="0" applyNumberFormat="1" applyBorder="1" applyAlignment="1">
      <alignment horizontal="left" vertical="center"/>
    </xf>
    <xf numFmtId="2" fontId="0" fillId="0" borderId="1" xfId="0" applyNumberFormat="1" applyFill="1" applyBorder="1" applyAlignment="1">
      <alignment horizontal="left" vertical="center"/>
    </xf>
    <xf numFmtId="2" fontId="0" fillId="0" borderId="8" xfId="0" applyNumberFormat="1" applyBorder="1" applyAlignment="1">
      <alignment horizontal="left" vertical="center"/>
    </xf>
    <xf numFmtId="2" fontId="0" fillId="0" borderId="0" xfId="0" applyNumberFormat="1" applyAlignment="1">
      <alignment horizontal="left" vertical="center"/>
    </xf>
    <xf numFmtId="0" fontId="1" fillId="0" borderId="2" xfId="0" applyFont="1" applyBorder="1" applyAlignment="1">
      <alignment horizontal="left" vertical="center" wrapText="1"/>
    </xf>
    <xf numFmtId="2" fontId="1" fillId="0" borderId="3" xfId="0" applyNumberFormat="1" applyFont="1" applyBorder="1" applyAlignment="1">
      <alignment horizontal="left" vertical="center" wrapText="1"/>
    </xf>
    <xf numFmtId="14" fontId="1" fillId="0" borderId="3" xfId="0" applyNumberFormat="1"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xf numFmtId="14" fontId="0" fillId="0" borderId="0" xfId="0" applyNumberFormat="1" applyAlignment="1">
      <alignment horizontal="left" vertical="center" wrapText="1"/>
    </xf>
    <xf numFmtId="0" fontId="0" fillId="0" borderId="8" xfId="0" applyFill="1" applyBorder="1" applyAlignment="1">
      <alignment horizontal="left" vertical="center" wrapText="1"/>
    </xf>
    <xf numFmtId="0" fontId="4" fillId="0" borderId="1" xfId="0" applyFont="1" applyFill="1" applyBorder="1" applyAlignment="1">
      <alignment horizontal="left" vertical="center"/>
    </xf>
    <xf numFmtId="14" fontId="4" fillId="0" borderId="1" xfId="0" applyNumberFormat="1"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6" xfId="0" applyFont="1" applyFill="1" applyBorder="1" applyAlignment="1">
      <alignment horizontal="left" vertical="center"/>
    </xf>
    <xf numFmtId="14" fontId="0" fillId="0" borderId="1" xfId="0" applyNumberFormat="1"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14" fontId="0" fillId="0" borderId="8" xfId="0" applyNumberFormat="1" applyFill="1" applyBorder="1" applyAlignment="1">
      <alignment horizontal="left" vertical="center"/>
    </xf>
    <xf numFmtId="0" fontId="0" fillId="0" borderId="0" xfId="0" applyFill="1" applyAlignment="1">
      <alignment horizontal="left" vertical="center" wrapText="1"/>
    </xf>
    <xf numFmtId="0" fontId="0" fillId="0" borderId="5" xfId="0" applyBorder="1" applyAlignment="1">
      <alignment horizontal="left" vertical="center" wrapText="1"/>
    </xf>
    <xf numFmtId="2" fontId="0" fillId="0" borderId="1" xfId="0" applyNumberFormat="1" applyBorder="1" applyAlignment="1">
      <alignment horizontal="left" vertical="center" wrapText="1"/>
    </xf>
    <xf numFmtId="14" fontId="0" fillId="0" borderId="1" xfId="0" applyNumberFormat="1" applyBorder="1" applyAlignment="1">
      <alignment horizontal="left" vertical="center" wrapText="1"/>
    </xf>
    <xf numFmtId="0" fontId="0" fillId="0" borderId="6" xfId="0" applyBorder="1" applyAlignment="1">
      <alignment horizontal="left" vertical="center" wrapText="1"/>
    </xf>
    <xf numFmtId="0" fontId="0" fillId="0" borderId="0" xfId="0" applyFill="1" applyBorder="1" applyAlignment="1">
      <alignment horizontal="left" vertical="center" wrapText="1"/>
    </xf>
    <xf numFmtId="0" fontId="0" fillId="0" borderId="9" xfId="0" applyBorder="1" applyAlignment="1">
      <alignment horizontal="left" vertical="center"/>
    </xf>
    <xf numFmtId="0" fontId="0" fillId="0" borderId="0" xfId="0" applyFill="1" applyAlignment="1">
      <alignment vertical="center"/>
    </xf>
    <xf numFmtId="0" fontId="0" fillId="0" borderId="7" xfId="0" applyFill="1" applyBorder="1" applyAlignment="1">
      <alignment horizontal="left" vertical="center"/>
    </xf>
    <xf numFmtId="0" fontId="5" fillId="0" borderId="10" xfId="0" applyFont="1" applyFill="1" applyBorder="1" applyAlignment="1">
      <alignment wrapText="1"/>
    </xf>
    <xf numFmtId="0" fontId="0" fillId="0" borderId="9" xfId="0" applyFill="1" applyBorder="1" applyAlignment="1">
      <alignment horizontal="left" vertical="center" wrapText="1"/>
    </xf>
    <xf numFmtId="0" fontId="0" fillId="0" borderId="10" xfId="0" applyFill="1" applyBorder="1" applyAlignment="1">
      <alignment horizontal="left" vertical="center" wrapText="1"/>
    </xf>
    <xf numFmtId="0" fontId="0" fillId="0" borderId="10" xfId="0" applyFill="1" applyBorder="1" applyAlignment="1">
      <alignment horizontal="left" vertical="center"/>
    </xf>
    <xf numFmtId="2" fontId="0" fillId="0" borderId="10" xfId="0" applyNumberFormat="1" applyFill="1" applyBorder="1" applyAlignment="1">
      <alignment horizontal="left" vertical="center"/>
    </xf>
    <xf numFmtId="0" fontId="0" fillId="0" borderId="11" xfId="0" applyFill="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wrapText="1"/>
    </xf>
    <xf numFmtId="0" fontId="4" fillId="0" borderId="8" xfId="0" applyFont="1" applyBorder="1" applyAlignment="1">
      <alignment horizontal="left" vertical="center"/>
    </xf>
    <xf numFmtId="2" fontId="4" fillId="0" borderId="8" xfId="0" applyNumberFormat="1" applyFont="1" applyBorder="1" applyAlignment="1">
      <alignment horizontal="left" vertical="center"/>
    </xf>
    <xf numFmtId="14" fontId="4" fillId="0" borderId="8" xfId="0" applyNumberFormat="1" applyFont="1" applyBorder="1" applyAlignment="1">
      <alignment horizontal="left" vertical="center"/>
    </xf>
    <xf numFmtId="0" fontId="4" fillId="0" borderId="9" xfId="0" applyFont="1" applyBorder="1" applyAlignment="1">
      <alignment horizontal="left" vertical="center"/>
    </xf>
    <xf numFmtId="0" fontId="4" fillId="0" borderId="0" xfId="0" applyFont="1" applyAlignment="1">
      <alignment horizontal="left" vertical="center"/>
    </xf>
    <xf numFmtId="14" fontId="0" fillId="0" borderId="8" xfId="0" applyNumberFormat="1" applyBorder="1" applyAlignment="1">
      <alignment horizontal="left" vertical="center"/>
    </xf>
    <xf numFmtId="0" fontId="0" fillId="0" borderId="10" xfId="0" applyBorder="1" applyAlignment="1">
      <alignment horizontal="left" vertical="center"/>
    </xf>
    <xf numFmtId="0" fontId="0" fillId="0" borderId="10" xfId="0" applyBorder="1" applyAlignment="1">
      <alignment horizontal="left" vertical="center" wrapText="1"/>
    </xf>
    <xf numFmtId="2" fontId="0" fillId="0" borderId="11" xfId="0" applyNumberFormat="1" applyBorder="1" applyAlignment="1">
      <alignment horizontal="left" vertical="center"/>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14" fontId="5" fillId="0" borderId="10" xfId="0" applyNumberFormat="1" applyFont="1" applyFill="1" applyBorder="1" applyAlignment="1">
      <alignment horizontal="left" vertical="center" wrapText="1"/>
    </xf>
  </cellXfs>
  <cellStyles count="1">
    <cellStyle name="Normal" xfId="0" builtinId="0"/>
  </cellStyles>
  <dxfs count="2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alignment horizontal="left" vertical="center" textRotation="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numFmt numFmtId="19" formatCode="m/d/yyyy"/>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left" vertical="center" textRotation="0" indent="0" justifyLastLine="0" shrinkToFit="0" readingOrder="0"/>
    </dxf>
    <dxf>
      <border>
        <bottom style="thin">
          <color indexed="64"/>
        </bottom>
      </border>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5F0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3632D797-9EFF-44DB-AA95-BC930085B7DF}">
    <nsvFilter filterId="{00000000-0009-0000-0100-000001000000}" ref="A1:P39" tableId="1">
      <sortRules>
        <sortRule colId="1" id="{00000000-0010-0000-0000-000002000000}">
          <sortCondition ref="B1:B39"/>
        </sortRule>
      </sortRules>
    </nsvFilter>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rojectTable" displayName="ProjectTable" ref="A1:P39" totalsRowShown="0" headerRowDxfId="28" dataDxfId="26" headerRowBorderDxfId="27" tableBorderDxfId="25" totalsRowBorderDxfId="24">
  <autoFilter ref="A1:P39" xr:uid="{00000000-0009-0000-0100-000001000000}"/>
  <sortState xmlns:xlrd2="http://schemas.microsoft.com/office/spreadsheetml/2017/richdata2" ref="A2:P28">
    <sortCondition ref="B1:B28"/>
  </sortState>
  <tableColumns count="16">
    <tableColumn id="1" xr3:uid="{00000000-0010-0000-0000-000001000000}" name="Work Order Number" dataDxfId="23"/>
    <tableColumn id="2" xr3:uid="{00000000-0010-0000-0000-000002000000}" name="Project Name" dataDxfId="22"/>
    <tableColumn id="22" xr3:uid="{6552F225-0281-483F-BBBD-5F22075F9351}" name="Street Address" dataDxfId="21"/>
    <tableColumn id="5" xr3:uid="{00000000-0010-0000-0000-000005000000}" name="Contact Company and Name" dataDxfId="20"/>
    <tableColumn id="19" xr3:uid="{9F566B6C-D2DC-49D6-A20F-4A8537255978}" name="Contact Type" dataDxfId="19"/>
    <tableColumn id="20" xr3:uid="{14E0A4A5-9961-4E3F-8F16-0710F02DF290}" name="Contact Email" dataDxfId="18"/>
    <tableColumn id="7" xr3:uid="{00000000-0010-0000-0000-000007000000}" name="Site Size (Acres)" dataDxfId="17"/>
    <tableColumn id="8" xr3:uid="{00000000-0010-0000-0000-000008000000}" name="Project Description" dataDxfId="16"/>
    <tableColumn id="18" xr3:uid="{743DB63F-9574-4969-B3AE-5B79A7C93B2D}" name="Residential Units (Net New)" dataDxfId="15"/>
    <tableColumn id="10" xr3:uid="{00000000-0010-0000-0000-00000A000000}" name="Project Type" dataDxfId="14"/>
    <tableColumn id="11" xr3:uid="{00000000-0010-0000-0000-00000B000000}" name="Project Status" dataDxfId="13"/>
    <tableColumn id="12" xr3:uid="{00000000-0010-0000-0000-00000C000000}" name="Last Update Date" dataDxfId="12"/>
    <tableColumn id="13" xr3:uid="{00000000-0010-0000-0000-00000D000000}" name="Major Project" dataDxfId="11"/>
    <tableColumn id="14" xr3:uid="{00000000-0010-0000-0000-00000E000000}" name="Project Notes" dataDxfId="10"/>
    <tableColumn id="15" xr3:uid="{00000000-0010-0000-0000-00000F000000}" name="Project Planner" dataDxfId="9"/>
    <tableColumn id="16" xr3:uid="{00000000-0010-0000-0000-000010000000}" name="Assessor Parcel Number"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BB863-FAAE-4042-91F6-4719F947EA0B}">
  <dimension ref="A1:C11"/>
  <sheetViews>
    <sheetView workbookViewId="0">
      <selection activeCell="B6" sqref="B6"/>
    </sheetView>
  </sheetViews>
  <sheetFormatPr defaultRowHeight="14.5" x14ac:dyDescent="0.35"/>
  <cols>
    <col min="1" max="1" width="18.453125" bestFit="1" customWidth="1"/>
    <col min="2" max="2" width="19.81640625" bestFit="1" customWidth="1"/>
    <col min="3" max="3" width="14.7265625" bestFit="1" customWidth="1"/>
  </cols>
  <sheetData>
    <row r="1" spans="1:3" x14ac:dyDescent="0.35">
      <c r="A1" s="28" t="s">
        <v>0</v>
      </c>
      <c r="B1" s="28" t="s">
        <v>1</v>
      </c>
      <c r="C1" s="28" t="s">
        <v>2</v>
      </c>
    </row>
    <row r="2" spans="1:3" x14ac:dyDescent="0.35">
      <c r="A2" t="s">
        <v>3</v>
      </c>
      <c r="B2" t="s">
        <v>4</v>
      </c>
      <c r="C2" t="s">
        <v>5</v>
      </c>
    </row>
    <row r="3" spans="1:3" x14ac:dyDescent="0.35">
      <c r="A3" t="s">
        <v>6</v>
      </c>
      <c r="B3" t="s">
        <v>7</v>
      </c>
      <c r="C3" t="s">
        <v>8</v>
      </c>
    </row>
    <row r="4" spans="1:3" x14ac:dyDescent="0.35">
      <c r="A4" t="s">
        <v>9</v>
      </c>
      <c r="B4" t="s">
        <v>10</v>
      </c>
      <c r="C4" t="s">
        <v>11</v>
      </c>
    </row>
    <row r="5" spans="1:3" x14ac:dyDescent="0.35">
      <c r="A5" t="s">
        <v>12</v>
      </c>
      <c r="B5" t="s">
        <v>13</v>
      </c>
      <c r="C5" t="s">
        <v>14</v>
      </c>
    </row>
    <row r="6" spans="1:3" x14ac:dyDescent="0.35">
      <c r="A6" t="s">
        <v>15</v>
      </c>
      <c r="C6" t="s">
        <v>16</v>
      </c>
    </row>
    <row r="7" spans="1:3" x14ac:dyDescent="0.35">
      <c r="C7" t="s">
        <v>17</v>
      </c>
    </row>
    <row r="8" spans="1:3" x14ac:dyDescent="0.35">
      <c r="C8" t="s">
        <v>18</v>
      </c>
    </row>
    <row r="9" spans="1:3" x14ac:dyDescent="0.35">
      <c r="C9" t="s">
        <v>19</v>
      </c>
    </row>
    <row r="10" spans="1:3" x14ac:dyDescent="0.35">
      <c r="C10" t="s">
        <v>20</v>
      </c>
    </row>
    <row r="11" spans="1:3" x14ac:dyDescent="0.35">
      <c r="C11" t="s">
        <v>21</v>
      </c>
    </row>
  </sheetData>
  <sortState xmlns:xlrd2="http://schemas.microsoft.com/office/spreadsheetml/2017/richdata2" ref="A2:A5">
    <sortCondition ref="A5"/>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P39"/>
  <sheetViews>
    <sheetView tabSelected="1" zoomScale="85" zoomScaleNormal="85" workbookViewId="0">
      <selection activeCell="F34" sqref="F34"/>
    </sheetView>
  </sheetViews>
  <sheetFormatPr defaultColWidth="9.1796875" defaultRowHeight="14.5" x14ac:dyDescent="0.35"/>
  <cols>
    <col min="1" max="1" width="21.26953125" style="8" bestFit="1" customWidth="1"/>
    <col min="2" max="2" width="39.453125" style="8" bestFit="1" customWidth="1"/>
    <col min="3" max="3" width="32.1796875" style="8" bestFit="1" customWidth="1"/>
    <col min="4" max="4" width="37.1796875" style="9" bestFit="1" customWidth="1"/>
    <col min="5" max="5" width="15.26953125" style="8" bestFit="1" customWidth="1"/>
    <col min="6" max="6" width="59.54296875" style="8" bestFit="1" customWidth="1"/>
    <col min="7" max="7" width="17.453125" style="22" bestFit="1" customWidth="1"/>
    <col min="8" max="8" width="68.26953125" style="9" customWidth="1"/>
    <col min="9" max="9" width="27.81640625" style="8" bestFit="1" customWidth="1"/>
    <col min="10" max="10" width="18.1796875" style="8" bestFit="1" customWidth="1"/>
    <col min="11" max="11" width="17.26953125" style="8" bestFit="1" customWidth="1"/>
    <col min="12" max="12" width="18.26953125" style="18" bestFit="1" customWidth="1"/>
    <col min="13" max="13" width="15.26953125" style="8" bestFit="1" customWidth="1"/>
    <col min="14" max="14" width="58.1796875" style="9" bestFit="1" customWidth="1"/>
    <col min="15" max="15" width="16.81640625" style="8" bestFit="1" customWidth="1"/>
    <col min="16" max="16" width="26.1796875" style="8" bestFit="1" customWidth="1"/>
    <col min="17" max="16384" width="9.1796875" style="8"/>
  </cols>
  <sheetData>
    <row r="1" spans="1:16" s="27" customFormat="1" x14ac:dyDescent="0.35">
      <c r="A1" s="23" t="s">
        <v>22</v>
      </c>
      <c r="B1" s="1" t="s">
        <v>23</v>
      </c>
      <c r="C1" s="1" t="s">
        <v>24</v>
      </c>
      <c r="D1" s="1" t="s">
        <v>25</v>
      </c>
      <c r="E1" s="1" t="s">
        <v>26</v>
      </c>
      <c r="F1" s="1" t="s">
        <v>27</v>
      </c>
      <c r="G1" s="24" t="s">
        <v>28</v>
      </c>
      <c r="H1" s="1" t="s">
        <v>29</v>
      </c>
      <c r="I1" s="1" t="s">
        <v>30</v>
      </c>
      <c r="J1" s="1" t="s">
        <v>1</v>
      </c>
      <c r="K1" s="1" t="s">
        <v>0</v>
      </c>
      <c r="L1" s="25" t="s">
        <v>31</v>
      </c>
      <c r="M1" s="1" t="s">
        <v>32</v>
      </c>
      <c r="N1" s="1" t="s">
        <v>33</v>
      </c>
      <c r="O1" s="1" t="s">
        <v>2</v>
      </c>
      <c r="P1" s="26" t="s">
        <v>34</v>
      </c>
    </row>
    <row r="2" spans="1:16" ht="58" x14ac:dyDescent="0.35">
      <c r="A2" s="2" t="s">
        <v>35</v>
      </c>
      <c r="B2" s="5" t="s">
        <v>36</v>
      </c>
      <c r="C2" s="3" t="s">
        <v>37</v>
      </c>
      <c r="D2" s="5" t="s">
        <v>38</v>
      </c>
      <c r="E2" s="3" t="s">
        <v>39</v>
      </c>
      <c r="F2" s="11" t="s">
        <v>40</v>
      </c>
      <c r="G2" s="19">
        <v>1.2</v>
      </c>
      <c r="H2" s="5" t="s">
        <v>41</v>
      </c>
      <c r="I2" s="3">
        <v>39</v>
      </c>
      <c r="J2" s="31" t="s">
        <v>7</v>
      </c>
      <c r="K2" s="31" t="s">
        <v>3</v>
      </c>
      <c r="L2" s="32">
        <v>45131</v>
      </c>
      <c r="M2" s="31" t="s">
        <v>42</v>
      </c>
      <c r="N2" s="33" t="s">
        <v>43</v>
      </c>
      <c r="O2" s="31" t="s">
        <v>14</v>
      </c>
      <c r="P2" s="34" t="s">
        <v>44</v>
      </c>
    </row>
    <row r="3" spans="1:16" ht="43.5" x14ac:dyDescent="0.35">
      <c r="A3" s="2" t="s">
        <v>45</v>
      </c>
      <c r="B3" s="5" t="s">
        <v>46</v>
      </c>
      <c r="C3" s="3" t="s">
        <v>47</v>
      </c>
      <c r="D3" s="5" t="s">
        <v>48</v>
      </c>
      <c r="E3" s="3" t="s">
        <v>39</v>
      </c>
      <c r="F3" s="4" t="s">
        <v>49</v>
      </c>
      <c r="G3" s="19">
        <v>0.42</v>
      </c>
      <c r="H3" s="5" t="s">
        <v>50</v>
      </c>
      <c r="I3" s="3">
        <v>27</v>
      </c>
      <c r="J3" s="3" t="s">
        <v>13</v>
      </c>
      <c r="K3" s="3" t="s">
        <v>3</v>
      </c>
      <c r="L3" s="6">
        <v>45131</v>
      </c>
      <c r="M3" s="3" t="s">
        <v>51</v>
      </c>
      <c r="N3" s="5" t="s">
        <v>52</v>
      </c>
      <c r="O3" s="3" t="s">
        <v>17</v>
      </c>
      <c r="P3" s="7" t="s">
        <v>53</v>
      </c>
    </row>
    <row r="4" spans="1:16" ht="58" x14ac:dyDescent="0.35">
      <c r="A4" s="2" t="s">
        <v>54</v>
      </c>
      <c r="B4" s="5" t="s">
        <v>55</v>
      </c>
      <c r="C4" s="3" t="s">
        <v>56</v>
      </c>
      <c r="D4" s="5" t="s">
        <v>57</v>
      </c>
      <c r="E4" s="3" t="s">
        <v>58</v>
      </c>
      <c r="F4" s="11" t="s">
        <v>59</v>
      </c>
      <c r="G4" s="19">
        <v>0.77</v>
      </c>
      <c r="H4" s="5" t="s">
        <v>60</v>
      </c>
      <c r="I4" s="3">
        <v>42</v>
      </c>
      <c r="J4" s="3" t="s">
        <v>10</v>
      </c>
      <c r="K4" s="3" t="s">
        <v>3</v>
      </c>
      <c r="L4" s="6">
        <v>45131</v>
      </c>
      <c r="M4" s="3" t="s">
        <v>42</v>
      </c>
      <c r="N4" s="5" t="s">
        <v>43</v>
      </c>
      <c r="O4" s="3" t="s">
        <v>16</v>
      </c>
      <c r="P4" s="7" t="s">
        <v>61</v>
      </c>
    </row>
    <row r="5" spans="1:16" ht="43.5" x14ac:dyDescent="0.35">
      <c r="A5" s="2" t="s">
        <v>62</v>
      </c>
      <c r="B5" s="5" t="s">
        <v>63</v>
      </c>
      <c r="C5" s="3" t="s">
        <v>64</v>
      </c>
      <c r="D5" s="5" t="s">
        <v>65</v>
      </c>
      <c r="E5" s="3" t="s">
        <v>58</v>
      </c>
      <c r="F5" s="11" t="s">
        <v>66</v>
      </c>
      <c r="G5" s="19">
        <v>1.51</v>
      </c>
      <c r="H5" s="5" t="s">
        <v>67</v>
      </c>
      <c r="I5" s="3">
        <v>11</v>
      </c>
      <c r="J5" s="3" t="s">
        <v>13</v>
      </c>
      <c r="K5" s="4" t="s">
        <v>9</v>
      </c>
      <c r="L5" s="6">
        <v>45510</v>
      </c>
      <c r="M5" s="3" t="s">
        <v>42</v>
      </c>
      <c r="N5" s="5" t="s">
        <v>43</v>
      </c>
      <c r="O5" s="3" t="s">
        <v>14</v>
      </c>
      <c r="P5" s="7" t="s">
        <v>68</v>
      </c>
    </row>
    <row r="6" spans="1:16" ht="43.5" x14ac:dyDescent="0.35">
      <c r="A6" s="2" t="s">
        <v>69</v>
      </c>
      <c r="B6" s="5" t="s">
        <v>303</v>
      </c>
      <c r="C6" s="3" t="s">
        <v>70</v>
      </c>
      <c r="D6" s="5" t="s">
        <v>71</v>
      </c>
      <c r="E6" s="3" t="s">
        <v>58</v>
      </c>
      <c r="F6" s="11" t="s">
        <v>72</v>
      </c>
      <c r="G6" s="19">
        <v>0.91</v>
      </c>
      <c r="H6" s="5" t="s">
        <v>73</v>
      </c>
      <c r="I6" s="3">
        <v>97</v>
      </c>
      <c r="J6" s="3" t="s">
        <v>13</v>
      </c>
      <c r="K6" s="3" t="s">
        <v>3</v>
      </c>
      <c r="L6" s="6">
        <v>45131</v>
      </c>
      <c r="M6" s="3" t="s">
        <v>42</v>
      </c>
      <c r="N6" s="5" t="s">
        <v>43</v>
      </c>
      <c r="O6" s="3" t="s">
        <v>17</v>
      </c>
      <c r="P6" s="7" t="s">
        <v>74</v>
      </c>
    </row>
    <row r="7" spans="1:16" ht="29" x14ac:dyDescent="0.35">
      <c r="A7" s="2" t="s">
        <v>75</v>
      </c>
      <c r="B7" s="5" t="s">
        <v>76</v>
      </c>
      <c r="C7" s="3" t="s">
        <v>77</v>
      </c>
      <c r="D7" s="5" t="s">
        <v>78</v>
      </c>
      <c r="E7" s="3" t="s">
        <v>79</v>
      </c>
      <c r="F7" s="11" t="s">
        <v>80</v>
      </c>
      <c r="G7" s="19">
        <v>1.22</v>
      </c>
      <c r="H7" s="5" t="s">
        <v>81</v>
      </c>
      <c r="I7" s="3" t="s">
        <v>43</v>
      </c>
      <c r="J7" s="3" t="s">
        <v>7</v>
      </c>
      <c r="K7" s="3" t="s">
        <v>3</v>
      </c>
      <c r="L7" s="6">
        <v>45131</v>
      </c>
      <c r="M7" s="3" t="s">
        <v>42</v>
      </c>
      <c r="N7" s="5" t="s">
        <v>43</v>
      </c>
      <c r="O7" s="3" t="s">
        <v>14</v>
      </c>
      <c r="P7" s="7" t="s">
        <v>82</v>
      </c>
    </row>
    <row r="8" spans="1:16" x14ac:dyDescent="0.35">
      <c r="A8" s="2" t="s">
        <v>83</v>
      </c>
      <c r="B8" s="5" t="s">
        <v>84</v>
      </c>
      <c r="C8" s="3" t="s">
        <v>85</v>
      </c>
      <c r="D8" s="5" t="s">
        <v>86</v>
      </c>
      <c r="E8" s="3" t="s">
        <v>39</v>
      </c>
      <c r="F8" s="4" t="s">
        <v>87</v>
      </c>
      <c r="G8" s="19">
        <v>0.54</v>
      </c>
      <c r="H8" s="5" t="s">
        <v>88</v>
      </c>
      <c r="I8" s="3">
        <v>11</v>
      </c>
      <c r="J8" s="3" t="s">
        <v>13</v>
      </c>
      <c r="K8" s="3" t="s">
        <v>3</v>
      </c>
      <c r="L8" s="6">
        <v>45131</v>
      </c>
      <c r="M8" s="3" t="s">
        <v>42</v>
      </c>
      <c r="N8" s="5" t="s">
        <v>43</v>
      </c>
      <c r="O8" s="3" t="s">
        <v>14</v>
      </c>
      <c r="P8" s="7" t="s">
        <v>89</v>
      </c>
    </row>
    <row r="9" spans="1:16" ht="93" x14ac:dyDescent="0.35">
      <c r="A9" s="2" t="s">
        <v>90</v>
      </c>
      <c r="B9" s="5" t="s">
        <v>91</v>
      </c>
      <c r="C9" s="3" t="s">
        <v>92</v>
      </c>
      <c r="D9" s="5" t="s">
        <v>93</v>
      </c>
      <c r="E9" s="3" t="s">
        <v>94</v>
      </c>
      <c r="F9" s="11" t="s">
        <v>95</v>
      </c>
      <c r="G9" s="19">
        <v>0.89</v>
      </c>
      <c r="H9" s="17" t="s">
        <v>96</v>
      </c>
      <c r="I9" s="3" t="s">
        <v>43</v>
      </c>
      <c r="J9" s="3" t="s">
        <v>4</v>
      </c>
      <c r="K9" s="4" t="s">
        <v>3</v>
      </c>
      <c r="L9" s="35">
        <v>45131</v>
      </c>
      <c r="M9" s="4" t="s">
        <v>42</v>
      </c>
      <c r="N9" s="11" t="s">
        <v>97</v>
      </c>
      <c r="O9" s="3" t="s">
        <v>14</v>
      </c>
      <c r="P9" s="7" t="s">
        <v>98</v>
      </c>
    </row>
    <row r="10" spans="1:16" ht="58" x14ac:dyDescent="0.35">
      <c r="A10" s="2" t="s">
        <v>99</v>
      </c>
      <c r="B10" s="5" t="s">
        <v>100</v>
      </c>
      <c r="C10" s="3" t="s">
        <v>101</v>
      </c>
      <c r="D10" s="5" t="s">
        <v>102</v>
      </c>
      <c r="E10" s="3" t="s">
        <v>39</v>
      </c>
      <c r="F10" s="11" t="s">
        <v>103</v>
      </c>
      <c r="G10" s="19">
        <v>0.66</v>
      </c>
      <c r="H10" s="11" t="s">
        <v>104</v>
      </c>
      <c r="I10" s="3" t="s">
        <v>43</v>
      </c>
      <c r="J10" s="3" t="s">
        <v>4</v>
      </c>
      <c r="K10" s="3" t="s">
        <v>12</v>
      </c>
      <c r="L10" s="6">
        <v>45405</v>
      </c>
      <c r="M10" s="3" t="s">
        <v>51</v>
      </c>
      <c r="N10" s="5" t="s">
        <v>43</v>
      </c>
      <c r="O10" s="3" t="s">
        <v>16</v>
      </c>
      <c r="P10" s="7" t="s">
        <v>105</v>
      </c>
    </row>
    <row r="11" spans="1:16" ht="108.5" x14ac:dyDescent="0.35">
      <c r="A11" s="10" t="s">
        <v>106</v>
      </c>
      <c r="B11" s="11" t="s">
        <v>107</v>
      </c>
      <c r="C11" s="3" t="s">
        <v>108</v>
      </c>
      <c r="D11" s="11" t="s">
        <v>109</v>
      </c>
      <c r="E11" s="11" t="s">
        <v>58</v>
      </c>
      <c r="F11" s="11" t="s">
        <v>110</v>
      </c>
      <c r="G11" s="19">
        <v>1.56</v>
      </c>
      <c r="H11" s="17" t="s">
        <v>111</v>
      </c>
      <c r="I11" s="3" t="s">
        <v>112</v>
      </c>
      <c r="J11" s="3" t="s">
        <v>10</v>
      </c>
      <c r="K11" s="3" t="s">
        <v>12</v>
      </c>
      <c r="L11" s="6">
        <v>45131</v>
      </c>
      <c r="M11" s="3" t="s">
        <v>42</v>
      </c>
      <c r="N11" s="5" t="s">
        <v>43</v>
      </c>
      <c r="O11" s="3" t="s">
        <v>14</v>
      </c>
      <c r="P11" s="7" t="s">
        <v>113</v>
      </c>
    </row>
    <row r="12" spans="1:16" ht="29" x14ac:dyDescent="0.35">
      <c r="A12" s="2" t="s">
        <v>114</v>
      </c>
      <c r="B12" s="5" t="s">
        <v>115</v>
      </c>
      <c r="C12" s="3" t="s">
        <v>116</v>
      </c>
      <c r="D12" s="5" t="s">
        <v>117</v>
      </c>
      <c r="E12" s="3" t="s">
        <v>79</v>
      </c>
      <c r="F12" s="11" t="s">
        <v>118</v>
      </c>
      <c r="G12" s="19">
        <v>0.56999999999999995</v>
      </c>
      <c r="H12" s="5" t="s">
        <v>119</v>
      </c>
      <c r="I12" s="3" t="s">
        <v>43</v>
      </c>
      <c r="J12" s="3" t="s">
        <v>4</v>
      </c>
      <c r="K12" s="3" t="s">
        <v>3</v>
      </c>
      <c r="L12" s="6">
        <v>45131</v>
      </c>
      <c r="M12" s="3" t="s">
        <v>42</v>
      </c>
      <c r="N12" s="5" t="s">
        <v>43</v>
      </c>
      <c r="O12" s="3" t="s">
        <v>14</v>
      </c>
      <c r="P12" s="7" t="s">
        <v>120</v>
      </c>
    </row>
    <row r="13" spans="1:16" x14ac:dyDescent="0.35">
      <c r="A13" s="2" t="s">
        <v>121</v>
      </c>
      <c r="B13" s="5" t="s">
        <v>122</v>
      </c>
      <c r="C13" s="3" t="s">
        <v>123</v>
      </c>
      <c r="D13" s="5" t="s">
        <v>124</v>
      </c>
      <c r="E13" s="3" t="s">
        <v>39</v>
      </c>
      <c r="F13" s="4" t="s">
        <v>125</v>
      </c>
      <c r="G13" s="19">
        <v>0.28999999999999998</v>
      </c>
      <c r="H13" s="5" t="s">
        <v>126</v>
      </c>
      <c r="I13" s="3">
        <v>4</v>
      </c>
      <c r="J13" s="3" t="s">
        <v>13</v>
      </c>
      <c r="K13" s="3" t="s">
        <v>3</v>
      </c>
      <c r="L13" s="6">
        <v>45131</v>
      </c>
      <c r="M13" s="3" t="s">
        <v>51</v>
      </c>
      <c r="N13" s="5" t="s">
        <v>43</v>
      </c>
      <c r="O13" s="3" t="s">
        <v>14</v>
      </c>
      <c r="P13" s="7" t="s">
        <v>127</v>
      </c>
    </row>
    <row r="14" spans="1:16" ht="29" x14ac:dyDescent="0.35">
      <c r="A14" s="2" t="s">
        <v>128</v>
      </c>
      <c r="B14" s="5" t="s">
        <v>129</v>
      </c>
      <c r="C14" s="3" t="s">
        <v>130</v>
      </c>
      <c r="D14" s="5" t="s">
        <v>131</v>
      </c>
      <c r="E14" s="3" t="s">
        <v>132</v>
      </c>
      <c r="F14" s="4" t="s">
        <v>133</v>
      </c>
      <c r="G14" s="19">
        <v>2.0499999999999998</v>
      </c>
      <c r="H14" s="5" t="s">
        <v>134</v>
      </c>
      <c r="I14" s="3">
        <v>42</v>
      </c>
      <c r="J14" s="3" t="s">
        <v>13</v>
      </c>
      <c r="K14" s="3" t="s">
        <v>9</v>
      </c>
      <c r="L14" s="6">
        <v>45131</v>
      </c>
      <c r="M14" s="3" t="s">
        <v>42</v>
      </c>
      <c r="N14" s="5" t="s">
        <v>43</v>
      </c>
      <c r="O14" s="3" t="s">
        <v>14</v>
      </c>
      <c r="P14" s="7" t="s">
        <v>135</v>
      </c>
    </row>
    <row r="15" spans="1:16" ht="43.5" x14ac:dyDescent="0.35">
      <c r="A15" s="2" t="s">
        <v>136</v>
      </c>
      <c r="B15" s="5" t="s">
        <v>137</v>
      </c>
      <c r="C15" s="3" t="s">
        <v>138</v>
      </c>
      <c r="D15" s="5" t="s">
        <v>139</v>
      </c>
      <c r="E15" s="3" t="s">
        <v>94</v>
      </c>
      <c r="F15" s="11" t="s">
        <v>140</v>
      </c>
      <c r="G15" s="19">
        <v>2.2599999999999998</v>
      </c>
      <c r="H15" s="5" t="s">
        <v>141</v>
      </c>
      <c r="I15" s="3" t="s">
        <v>43</v>
      </c>
      <c r="J15" s="3" t="s">
        <v>4</v>
      </c>
      <c r="K15" s="3" t="s">
        <v>9</v>
      </c>
      <c r="L15" s="6">
        <v>45131</v>
      </c>
      <c r="M15" s="3" t="s">
        <v>42</v>
      </c>
      <c r="N15" s="5" t="s">
        <v>43</v>
      </c>
      <c r="O15" s="3" t="s">
        <v>17</v>
      </c>
      <c r="P15" s="7" t="s">
        <v>142</v>
      </c>
    </row>
    <row r="16" spans="1:16" ht="130.5" x14ac:dyDescent="0.35">
      <c r="A16" s="10" t="s">
        <v>143</v>
      </c>
      <c r="B16" s="11" t="s">
        <v>144</v>
      </c>
      <c r="C16" s="4" t="s">
        <v>145</v>
      </c>
      <c r="D16" s="11" t="s">
        <v>146</v>
      </c>
      <c r="E16" s="4" t="s">
        <v>94</v>
      </c>
      <c r="F16" s="11" t="s">
        <v>147</v>
      </c>
      <c r="G16" s="20">
        <v>3.84</v>
      </c>
      <c r="H16" s="11" t="s">
        <v>148</v>
      </c>
      <c r="I16" s="3">
        <v>6</v>
      </c>
      <c r="J16" s="4" t="s">
        <v>13</v>
      </c>
      <c r="K16" s="4" t="s">
        <v>9</v>
      </c>
      <c r="L16" s="6">
        <v>45510</v>
      </c>
      <c r="M16" s="4" t="s">
        <v>42</v>
      </c>
      <c r="N16" s="11" t="s">
        <v>43</v>
      </c>
      <c r="O16" s="4" t="s">
        <v>16</v>
      </c>
      <c r="P16" s="12" t="s">
        <v>149</v>
      </c>
    </row>
    <row r="17" spans="1:16" x14ac:dyDescent="0.35">
      <c r="A17" s="2" t="s">
        <v>150</v>
      </c>
      <c r="B17" s="5" t="s">
        <v>151</v>
      </c>
      <c r="C17" s="3" t="s">
        <v>152</v>
      </c>
      <c r="D17" s="5" t="s">
        <v>153</v>
      </c>
      <c r="E17" s="3" t="s">
        <v>79</v>
      </c>
      <c r="F17" s="11" t="s">
        <v>154</v>
      </c>
      <c r="G17" s="19">
        <v>0.27</v>
      </c>
      <c r="H17" s="5" t="s">
        <v>155</v>
      </c>
      <c r="I17" s="3">
        <v>2</v>
      </c>
      <c r="J17" s="3" t="s">
        <v>13</v>
      </c>
      <c r="K17" s="3" t="s">
        <v>3</v>
      </c>
      <c r="L17" s="6">
        <v>45131</v>
      </c>
      <c r="M17" s="3" t="s">
        <v>51</v>
      </c>
      <c r="N17" s="5" t="s">
        <v>43</v>
      </c>
      <c r="O17" s="3" t="s">
        <v>14</v>
      </c>
      <c r="P17" s="7" t="s">
        <v>156</v>
      </c>
    </row>
    <row r="18" spans="1:16" x14ac:dyDescent="0.35">
      <c r="A18" s="2" t="s">
        <v>157</v>
      </c>
      <c r="B18" s="5" t="s">
        <v>158</v>
      </c>
      <c r="C18" s="3" t="s">
        <v>159</v>
      </c>
      <c r="D18" s="5" t="s">
        <v>160</v>
      </c>
      <c r="E18" s="3" t="s">
        <v>79</v>
      </c>
      <c r="F18" s="11" t="s">
        <v>40</v>
      </c>
      <c r="G18" s="19">
        <v>0.16</v>
      </c>
      <c r="H18" s="5" t="s">
        <v>161</v>
      </c>
      <c r="I18" s="3">
        <v>2</v>
      </c>
      <c r="J18" s="3" t="s">
        <v>13</v>
      </c>
      <c r="K18" s="4" t="s">
        <v>6</v>
      </c>
      <c r="L18" s="35">
        <v>45510</v>
      </c>
      <c r="M18" s="4" t="s">
        <v>51</v>
      </c>
      <c r="N18" s="11" t="s">
        <v>162</v>
      </c>
      <c r="O18" s="4" t="s">
        <v>17</v>
      </c>
      <c r="P18" s="7" t="s">
        <v>163</v>
      </c>
    </row>
    <row r="19" spans="1:16" ht="29" x14ac:dyDescent="0.35">
      <c r="A19" s="2" t="s">
        <v>164</v>
      </c>
      <c r="B19" s="5" t="s">
        <v>165</v>
      </c>
      <c r="C19" s="3" t="s">
        <v>166</v>
      </c>
      <c r="D19" s="5" t="s">
        <v>167</v>
      </c>
      <c r="E19" s="3" t="s">
        <v>79</v>
      </c>
      <c r="F19" s="11" t="s">
        <v>168</v>
      </c>
      <c r="G19" s="19">
        <v>0.92</v>
      </c>
      <c r="H19" s="5" t="s">
        <v>169</v>
      </c>
      <c r="I19" s="3" t="s">
        <v>43</v>
      </c>
      <c r="J19" s="3" t="s">
        <v>4</v>
      </c>
      <c r="K19" s="3" t="s">
        <v>12</v>
      </c>
      <c r="L19" s="6">
        <v>45131</v>
      </c>
      <c r="M19" s="3" t="s">
        <v>51</v>
      </c>
      <c r="N19" s="5" t="s">
        <v>43</v>
      </c>
      <c r="O19" s="3" t="s">
        <v>18</v>
      </c>
      <c r="P19" s="7" t="s">
        <v>170</v>
      </c>
    </row>
    <row r="20" spans="1:16" ht="43.5" x14ac:dyDescent="0.35">
      <c r="A20" s="2" t="s">
        <v>171</v>
      </c>
      <c r="B20" s="5" t="s">
        <v>172</v>
      </c>
      <c r="C20" s="3" t="s">
        <v>173</v>
      </c>
      <c r="D20" s="5" t="s">
        <v>174</v>
      </c>
      <c r="E20" s="3" t="s">
        <v>94</v>
      </c>
      <c r="F20" s="11" t="s">
        <v>175</v>
      </c>
      <c r="G20" s="19">
        <v>9.5</v>
      </c>
      <c r="H20" s="5" t="s">
        <v>176</v>
      </c>
      <c r="I20" s="3">
        <v>254</v>
      </c>
      <c r="J20" s="3" t="s">
        <v>13</v>
      </c>
      <c r="K20" s="3" t="s">
        <v>3</v>
      </c>
      <c r="L20" s="6">
        <v>45510</v>
      </c>
      <c r="M20" s="3" t="s">
        <v>42</v>
      </c>
      <c r="N20" s="11" t="s">
        <v>177</v>
      </c>
      <c r="O20" s="3" t="s">
        <v>16</v>
      </c>
      <c r="P20" s="7" t="s">
        <v>178</v>
      </c>
    </row>
    <row r="21" spans="1:16" ht="43.5" x14ac:dyDescent="0.35">
      <c r="A21" s="40" t="s">
        <v>179</v>
      </c>
      <c r="B21" s="5" t="s">
        <v>180</v>
      </c>
      <c r="C21" s="3" t="s">
        <v>181</v>
      </c>
      <c r="D21" s="5" t="s">
        <v>182</v>
      </c>
      <c r="E21" s="5" t="s">
        <v>94</v>
      </c>
      <c r="F21" s="46" t="s">
        <v>183</v>
      </c>
      <c r="G21" s="41">
        <v>0.38</v>
      </c>
      <c r="H21" s="5" t="s">
        <v>184</v>
      </c>
      <c r="I21" s="3">
        <v>0</v>
      </c>
      <c r="J21" s="5" t="s">
        <v>4</v>
      </c>
      <c r="K21" s="11" t="s">
        <v>9</v>
      </c>
      <c r="L21" s="42">
        <v>45510</v>
      </c>
      <c r="M21" s="5" t="s">
        <v>51</v>
      </c>
      <c r="N21" s="5" t="s">
        <v>43</v>
      </c>
      <c r="O21" s="5" t="s">
        <v>14</v>
      </c>
      <c r="P21" s="43" t="s">
        <v>185</v>
      </c>
    </row>
    <row r="22" spans="1:16" ht="130.5" x14ac:dyDescent="0.35">
      <c r="A22" s="10" t="s">
        <v>186</v>
      </c>
      <c r="B22" s="11" t="s">
        <v>187</v>
      </c>
      <c r="C22" s="3" t="s">
        <v>188</v>
      </c>
      <c r="D22" s="5" t="s">
        <v>189</v>
      </c>
      <c r="E22" s="3" t="s">
        <v>39</v>
      </c>
      <c r="F22" s="11"/>
      <c r="G22" s="19">
        <v>0.3</v>
      </c>
      <c r="H22" s="5" t="s">
        <v>190</v>
      </c>
      <c r="I22" s="3" t="s">
        <v>43</v>
      </c>
      <c r="J22" s="4" t="s">
        <v>4</v>
      </c>
      <c r="K22" s="4" t="s">
        <v>9</v>
      </c>
      <c r="L22" s="35">
        <v>45406</v>
      </c>
      <c r="M22" s="4" t="s">
        <v>51</v>
      </c>
      <c r="N22" s="11" t="s">
        <v>191</v>
      </c>
      <c r="O22" s="4" t="s">
        <v>16</v>
      </c>
      <c r="P22" s="12" t="s">
        <v>192</v>
      </c>
    </row>
    <row r="23" spans="1:16" ht="29" x14ac:dyDescent="0.35">
      <c r="A23" s="2" t="s">
        <v>193</v>
      </c>
      <c r="B23" s="5" t="s">
        <v>194</v>
      </c>
      <c r="C23" s="3" t="s">
        <v>195</v>
      </c>
      <c r="D23" s="5" t="s">
        <v>196</v>
      </c>
      <c r="E23" s="3" t="s">
        <v>39</v>
      </c>
      <c r="F23" s="11" t="s">
        <v>197</v>
      </c>
      <c r="G23" s="19">
        <v>1.03</v>
      </c>
      <c r="H23" s="5" t="s">
        <v>198</v>
      </c>
      <c r="I23" s="3" t="s">
        <v>43</v>
      </c>
      <c r="J23" s="3" t="s">
        <v>7</v>
      </c>
      <c r="K23" s="4" t="s">
        <v>9</v>
      </c>
      <c r="L23" s="6">
        <v>45510</v>
      </c>
      <c r="M23" s="3" t="s">
        <v>42</v>
      </c>
      <c r="N23" s="5" t="s">
        <v>43</v>
      </c>
      <c r="O23" s="3" t="s">
        <v>14</v>
      </c>
      <c r="P23" s="7" t="s">
        <v>199</v>
      </c>
    </row>
    <row r="24" spans="1:16" x14ac:dyDescent="0.35">
      <c r="A24" s="2" t="s">
        <v>200</v>
      </c>
      <c r="B24" s="5" t="s">
        <v>201</v>
      </c>
      <c r="C24" s="3" t="s">
        <v>202</v>
      </c>
      <c r="D24" s="5" t="s">
        <v>203</v>
      </c>
      <c r="E24" s="3" t="s">
        <v>79</v>
      </c>
      <c r="F24" s="11" t="s">
        <v>204</v>
      </c>
      <c r="G24" s="19">
        <v>1.03</v>
      </c>
      <c r="H24" s="5" t="s">
        <v>205</v>
      </c>
      <c r="I24" s="3">
        <v>1</v>
      </c>
      <c r="J24" s="3" t="s">
        <v>13</v>
      </c>
      <c r="K24" s="3" t="s">
        <v>3</v>
      </c>
      <c r="L24" s="6">
        <v>45131</v>
      </c>
      <c r="M24" s="3" t="s">
        <v>51</v>
      </c>
      <c r="N24" s="5" t="s">
        <v>43</v>
      </c>
      <c r="O24" s="3" t="s">
        <v>14</v>
      </c>
      <c r="P24" s="7" t="s">
        <v>206</v>
      </c>
    </row>
    <row r="25" spans="1:16" ht="58" x14ac:dyDescent="0.35">
      <c r="A25" s="2" t="s">
        <v>207</v>
      </c>
      <c r="B25" s="5" t="s">
        <v>208</v>
      </c>
      <c r="C25" s="3" t="s">
        <v>209</v>
      </c>
      <c r="D25" s="5" t="s">
        <v>210</v>
      </c>
      <c r="E25" s="3" t="s">
        <v>94</v>
      </c>
      <c r="F25" s="4" t="s">
        <v>211</v>
      </c>
      <c r="G25" s="19">
        <v>7.8</v>
      </c>
      <c r="H25" s="5" t="s">
        <v>212</v>
      </c>
      <c r="I25" s="3" t="s">
        <v>43</v>
      </c>
      <c r="J25" s="3" t="s">
        <v>4</v>
      </c>
      <c r="K25" s="3" t="s">
        <v>3</v>
      </c>
      <c r="L25" s="6">
        <v>45231</v>
      </c>
      <c r="M25" s="3" t="s">
        <v>42</v>
      </c>
      <c r="N25" s="5" t="s">
        <v>213</v>
      </c>
      <c r="O25" s="3" t="s">
        <v>18</v>
      </c>
      <c r="P25" s="7" t="s">
        <v>214</v>
      </c>
    </row>
    <row r="26" spans="1:16" ht="29" x14ac:dyDescent="0.35">
      <c r="A26" s="2" t="s">
        <v>215</v>
      </c>
      <c r="B26" s="5" t="s">
        <v>216</v>
      </c>
      <c r="C26" s="3" t="s">
        <v>217</v>
      </c>
      <c r="D26" s="5" t="s">
        <v>218</v>
      </c>
      <c r="E26" s="3" t="s">
        <v>79</v>
      </c>
      <c r="F26" s="4" t="s">
        <v>219</v>
      </c>
      <c r="G26" s="19">
        <v>1.32</v>
      </c>
      <c r="H26" s="5" t="s">
        <v>220</v>
      </c>
      <c r="I26" s="3" t="s">
        <v>43</v>
      </c>
      <c r="J26" s="3" t="s">
        <v>4</v>
      </c>
      <c r="K26" s="3" t="s">
        <v>3</v>
      </c>
      <c r="L26" s="6">
        <v>45131</v>
      </c>
      <c r="M26" s="3" t="s">
        <v>42</v>
      </c>
      <c r="N26" s="5" t="s">
        <v>43</v>
      </c>
      <c r="O26" s="3" t="s">
        <v>18</v>
      </c>
      <c r="P26" s="7" t="s">
        <v>221</v>
      </c>
    </row>
    <row r="27" spans="1:16" ht="29" x14ac:dyDescent="0.35">
      <c r="A27" s="10" t="s">
        <v>222</v>
      </c>
      <c r="B27" s="11" t="s">
        <v>223</v>
      </c>
      <c r="C27" s="4" t="s">
        <v>224</v>
      </c>
      <c r="D27" s="11" t="s">
        <v>225</v>
      </c>
      <c r="E27" s="4" t="s">
        <v>94</v>
      </c>
      <c r="F27" s="11" t="s">
        <v>226</v>
      </c>
      <c r="G27" s="20">
        <v>2.0299999999999998</v>
      </c>
      <c r="H27" s="11" t="s">
        <v>227</v>
      </c>
      <c r="I27" s="3">
        <v>15</v>
      </c>
      <c r="J27" s="4" t="s">
        <v>13</v>
      </c>
      <c r="K27" s="4" t="s">
        <v>3</v>
      </c>
      <c r="L27" s="6">
        <v>45131</v>
      </c>
      <c r="M27" s="4" t="s">
        <v>42</v>
      </c>
      <c r="N27" s="11" t="s">
        <v>43</v>
      </c>
      <c r="O27" s="4" t="s">
        <v>14</v>
      </c>
      <c r="P27" s="12" t="s">
        <v>228</v>
      </c>
    </row>
    <row r="28" spans="1:16" ht="29" x14ac:dyDescent="0.35">
      <c r="A28" s="2" t="s">
        <v>229</v>
      </c>
      <c r="B28" s="5" t="s">
        <v>230</v>
      </c>
      <c r="C28" s="3" t="s">
        <v>231</v>
      </c>
      <c r="D28" s="5" t="s">
        <v>232</v>
      </c>
      <c r="E28" s="3" t="s">
        <v>94</v>
      </c>
      <c r="F28" s="11" t="s">
        <v>233</v>
      </c>
      <c r="G28" s="19">
        <v>6.1</v>
      </c>
      <c r="H28" s="5" t="s">
        <v>234</v>
      </c>
      <c r="I28" s="3" t="s">
        <v>43</v>
      </c>
      <c r="J28" s="3" t="s">
        <v>10</v>
      </c>
      <c r="K28" s="4" t="s">
        <v>3</v>
      </c>
      <c r="L28" s="35">
        <v>45406</v>
      </c>
      <c r="M28" s="3" t="s">
        <v>42</v>
      </c>
      <c r="N28" s="11" t="s">
        <v>235</v>
      </c>
      <c r="O28" s="3" t="s">
        <v>17</v>
      </c>
      <c r="P28" s="7" t="s">
        <v>43</v>
      </c>
    </row>
    <row r="29" spans="1:16" ht="29" x14ac:dyDescent="0.35">
      <c r="A29" s="2" t="s">
        <v>236</v>
      </c>
      <c r="B29" s="5" t="s">
        <v>237</v>
      </c>
      <c r="C29" s="3" t="s">
        <v>238</v>
      </c>
      <c r="D29" s="5" t="s">
        <v>239</v>
      </c>
      <c r="E29" s="3" t="s">
        <v>58</v>
      </c>
      <c r="F29" s="11" t="s">
        <v>240</v>
      </c>
      <c r="G29" s="19">
        <v>12.49</v>
      </c>
      <c r="H29" s="5" t="s">
        <v>241</v>
      </c>
      <c r="I29" s="3" t="s">
        <v>43</v>
      </c>
      <c r="J29" s="3" t="s">
        <v>4</v>
      </c>
      <c r="K29" s="3" t="s">
        <v>9</v>
      </c>
      <c r="L29" s="6">
        <v>45131</v>
      </c>
      <c r="M29" s="3" t="s">
        <v>51</v>
      </c>
      <c r="N29" s="5" t="s">
        <v>43</v>
      </c>
      <c r="O29" s="3" t="s">
        <v>17</v>
      </c>
      <c r="P29" s="7" t="s">
        <v>242</v>
      </c>
    </row>
    <row r="30" spans="1:16" s="13" customFormat="1" ht="29" x14ac:dyDescent="0.35">
      <c r="A30" s="2" t="s">
        <v>243</v>
      </c>
      <c r="B30" s="5" t="s">
        <v>244</v>
      </c>
      <c r="C30" s="3" t="s">
        <v>245</v>
      </c>
      <c r="D30" s="5" t="s">
        <v>246</v>
      </c>
      <c r="E30" s="3" t="s">
        <v>39</v>
      </c>
      <c r="F30" s="4" t="s">
        <v>247</v>
      </c>
      <c r="G30" s="19">
        <v>0.23</v>
      </c>
      <c r="H30" s="5" t="s">
        <v>248</v>
      </c>
      <c r="I30" s="3" t="s">
        <v>43</v>
      </c>
      <c r="J30" s="3" t="s">
        <v>4</v>
      </c>
      <c r="K30" s="3" t="s">
        <v>9</v>
      </c>
      <c r="L30" s="6">
        <v>45131</v>
      </c>
      <c r="M30" s="3" t="s">
        <v>51</v>
      </c>
      <c r="N30" s="5" t="s">
        <v>43</v>
      </c>
      <c r="O30" s="3" t="s">
        <v>17</v>
      </c>
      <c r="P30" s="7" t="s">
        <v>249</v>
      </c>
    </row>
    <row r="31" spans="1:16" ht="43.5" x14ac:dyDescent="0.35">
      <c r="A31" s="14" t="s">
        <v>250</v>
      </c>
      <c r="B31" s="16" t="s">
        <v>251</v>
      </c>
      <c r="C31" s="15" t="s">
        <v>252</v>
      </c>
      <c r="D31" s="16" t="s">
        <v>253</v>
      </c>
      <c r="E31" s="15" t="s">
        <v>58</v>
      </c>
      <c r="F31" s="44" t="s">
        <v>254</v>
      </c>
      <c r="G31" s="21">
        <v>16.2</v>
      </c>
      <c r="H31" s="30" t="s">
        <v>255</v>
      </c>
      <c r="I31" s="15" t="s">
        <v>256</v>
      </c>
      <c r="J31" s="15" t="s">
        <v>10</v>
      </c>
      <c r="K31" s="15" t="s">
        <v>9</v>
      </c>
      <c r="L31" s="35">
        <v>45406</v>
      </c>
      <c r="M31" s="15" t="s">
        <v>42</v>
      </c>
      <c r="N31" s="30" t="s">
        <v>257</v>
      </c>
      <c r="O31" s="15" t="s">
        <v>17</v>
      </c>
      <c r="P31" s="45" t="s">
        <v>258</v>
      </c>
    </row>
    <row r="32" spans="1:16" s="13" customFormat="1" ht="116" x14ac:dyDescent="0.35">
      <c r="A32" s="53" t="s">
        <v>259</v>
      </c>
      <c r="B32" s="50" t="s">
        <v>260</v>
      </c>
      <c r="C32" s="51" t="s">
        <v>261</v>
      </c>
      <c r="D32" s="50" t="s">
        <v>262</v>
      </c>
      <c r="E32" s="51" t="s">
        <v>79</v>
      </c>
      <c r="F32" s="51" t="s">
        <v>263</v>
      </c>
      <c r="G32" s="52">
        <v>1.35</v>
      </c>
      <c r="H32" s="48" t="s">
        <v>264</v>
      </c>
      <c r="I32" s="47" t="s">
        <v>43</v>
      </c>
      <c r="J32" s="36" t="s">
        <v>4</v>
      </c>
      <c r="K32" s="36" t="s">
        <v>12</v>
      </c>
      <c r="L32" s="38">
        <v>45406</v>
      </c>
      <c r="M32" s="36" t="s">
        <v>42</v>
      </c>
      <c r="N32" s="30" t="s">
        <v>43</v>
      </c>
      <c r="O32" s="36" t="s">
        <v>16</v>
      </c>
      <c r="P32" s="37" t="s">
        <v>265</v>
      </c>
    </row>
    <row r="33" spans="1:16" s="13" customFormat="1" ht="116" x14ac:dyDescent="0.35">
      <c r="A33" s="53" t="s">
        <v>266</v>
      </c>
      <c r="B33" s="50" t="s">
        <v>267</v>
      </c>
      <c r="C33" s="50" t="s">
        <v>268</v>
      </c>
      <c r="D33" s="50" t="s">
        <v>269</v>
      </c>
      <c r="E33" s="51" t="s">
        <v>79</v>
      </c>
      <c r="F33" s="51" t="s">
        <v>270</v>
      </c>
      <c r="G33" s="52">
        <v>2.77</v>
      </c>
      <c r="H33" s="48" t="s">
        <v>271</v>
      </c>
      <c r="I33" s="47" t="s">
        <v>43</v>
      </c>
      <c r="J33" s="36" t="s">
        <v>10</v>
      </c>
      <c r="K33" s="36" t="s">
        <v>12</v>
      </c>
      <c r="L33" s="38">
        <v>45406</v>
      </c>
      <c r="M33" s="36" t="s">
        <v>42</v>
      </c>
      <c r="N33" s="30" t="s">
        <v>43</v>
      </c>
      <c r="O33" s="36" t="s">
        <v>16</v>
      </c>
      <c r="P33" s="49" t="s">
        <v>272</v>
      </c>
    </row>
    <row r="34" spans="1:16" s="13" customFormat="1" ht="130.5" x14ac:dyDescent="0.35">
      <c r="A34" s="53" t="s">
        <v>273</v>
      </c>
      <c r="B34" s="50" t="s">
        <v>274</v>
      </c>
      <c r="C34" s="51" t="s">
        <v>275</v>
      </c>
      <c r="D34" s="50" t="s">
        <v>276</v>
      </c>
      <c r="E34" s="51" t="s">
        <v>58</v>
      </c>
      <c r="F34" s="51" t="s">
        <v>277</v>
      </c>
      <c r="G34" s="52">
        <v>22</v>
      </c>
      <c r="H34" s="50" t="s">
        <v>278</v>
      </c>
      <c r="I34" s="65">
        <v>422</v>
      </c>
      <c r="J34" s="66" t="s">
        <v>13</v>
      </c>
      <c r="K34" s="66" t="s">
        <v>12</v>
      </c>
      <c r="L34" s="67">
        <v>45406</v>
      </c>
      <c r="M34" s="66" t="s">
        <v>42</v>
      </c>
      <c r="N34" s="66"/>
      <c r="O34" s="66" t="s">
        <v>14</v>
      </c>
      <c r="P34" s="49" t="s">
        <v>279</v>
      </c>
    </row>
    <row r="35" spans="1:16" s="60" customFormat="1" ht="87" x14ac:dyDescent="0.35">
      <c r="A35" s="54" t="s">
        <v>280</v>
      </c>
      <c r="B35" s="55" t="s">
        <v>281</v>
      </c>
      <c r="C35" s="56" t="s">
        <v>282</v>
      </c>
      <c r="D35" s="55" t="s">
        <v>283</v>
      </c>
      <c r="E35" s="56" t="s">
        <v>94</v>
      </c>
      <c r="F35" s="13" t="s">
        <v>284</v>
      </c>
      <c r="G35" s="57">
        <v>0.56000000000000005</v>
      </c>
      <c r="H35" s="55" t="s">
        <v>285</v>
      </c>
      <c r="I35" s="56">
        <v>74</v>
      </c>
      <c r="J35" s="56" t="s">
        <v>10</v>
      </c>
      <c r="K35" s="56" t="s">
        <v>12</v>
      </c>
      <c r="L35" s="58">
        <v>45488</v>
      </c>
      <c r="M35" s="56" t="s">
        <v>42</v>
      </c>
      <c r="N35" s="55" t="s">
        <v>43</v>
      </c>
      <c r="O35" s="55" t="s">
        <v>18</v>
      </c>
      <c r="P35" s="59" t="s">
        <v>286</v>
      </c>
    </row>
    <row r="36" spans="1:16" ht="43.5" x14ac:dyDescent="0.35">
      <c r="A36" s="14" t="s">
        <v>287</v>
      </c>
      <c r="B36" s="16" t="s">
        <v>288</v>
      </c>
      <c r="C36" s="15" t="s">
        <v>289</v>
      </c>
      <c r="D36" s="16" t="s">
        <v>290</v>
      </c>
      <c r="E36" s="45" t="s">
        <v>94</v>
      </c>
      <c r="F36" s="51" t="s">
        <v>291</v>
      </c>
      <c r="G36" s="64">
        <v>1.05</v>
      </c>
      <c r="H36" s="63" t="s">
        <v>292</v>
      </c>
      <c r="I36" s="14">
        <v>6</v>
      </c>
      <c r="J36" s="15" t="s">
        <v>13</v>
      </c>
      <c r="K36" s="15" t="s">
        <v>12</v>
      </c>
      <c r="L36" s="61">
        <v>45484</v>
      </c>
      <c r="M36" s="15" t="s">
        <v>42</v>
      </c>
      <c r="N36" s="16" t="s">
        <v>43</v>
      </c>
      <c r="O36" s="45" t="s">
        <v>21</v>
      </c>
      <c r="P36" s="62" t="s">
        <v>293</v>
      </c>
    </row>
    <row r="37" spans="1:16" ht="87" x14ac:dyDescent="0.35">
      <c r="A37" s="14" t="s">
        <v>295</v>
      </c>
      <c r="B37" s="16" t="s">
        <v>296</v>
      </c>
      <c r="C37" s="15" t="s">
        <v>297</v>
      </c>
      <c r="D37" s="16" t="s">
        <v>298</v>
      </c>
      <c r="E37" s="15" t="s">
        <v>94</v>
      </c>
      <c r="F37" s="46" t="s">
        <v>299</v>
      </c>
      <c r="G37" s="21">
        <v>1.42</v>
      </c>
      <c r="H37" s="16" t="s">
        <v>300</v>
      </c>
      <c r="I37" s="15" t="s">
        <v>301</v>
      </c>
      <c r="J37" s="15" t="s">
        <v>13</v>
      </c>
      <c r="K37" s="15" t="s">
        <v>12</v>
      </c>
      <c r="L37" s="61">
        <v>45566</v>
      </c>
      <c r="M37" s="15" t="s">
        <v>42</v>
      </c>
      <c r="N37" s="16" t="s">
        <v>43</v>
      </c>
      <c r="O37" s="15" t="s">
        <v>14</v>
      </c>
      <c r="P37" s="45" t="s">
        <v>302</v>
      </c>
    </row>
    <row r="38" spans="1:16" ht="58" x14ac:dyDescent="0.35">
      <c r="A38" s="14" t="s">
        <v>304</v>
      </c>
      <c r="B38" s="16" t="s">
        <v>305</v>
      </c>
      <c r="C38" s="15" t="s">
        <v>306</v>
      </c>
      <c r="D38" s="16" t="s">
        <v>307</v>
      </c>
      <c r="E38" s="15" t="s">
        <v>94</v>
      </c>
      <c r="F38" s="4" t="s">
        <v>308</v>
      </c>
      <c r="G38" s="21">
        <v>0.67</v>
      </c>
      <c r="H38" s="16" t="s">
        <v>309</v>
      </c>
      <c r="I38" s="15" t="s">
        <v>43</v>
      </c>
      <c r="J38" s="15" t="s">
        <v>4</v>
      </c>
      <c r="K38" s="15" t="s">
        <v>12</v>
      </c>
      <c r="L38" s="61">
        <v>45579</v>
      </c>
      <c r="M38" s="15" t="s">
        <v>42</v>
      </c>
      <c r="N38" s="16"/>
      <c r="O38" s="15" t="s">
        <v>21</v>
      </c>
      <c r="P38" s="45" t="s">
        <v>310</v>
      </c>
    </row>
    <row r="39" spans="1:16" ht="87" x14ac:dyDescent="0.35">
      <c r="A39" s="5" t="s">
        <v>311</v>
      </c>
      <c r="B39" s="5" t="s">
        <v>312</v>
      </c>
      <c r="C39" s="5" t="s">
        <v>313</v>
      </c>
      <c r="D39" s="5" t="s">
        <v>314</v>
      </c>
      <c r="E39" s="5" t="s">
        <v>94</v>
      </c>
      <c r="F39" s="4" t="s">
        <v>315</v>
      </c>
      <c r="G39" s="5">
        <v>1.31</v>
      </c>
      <c r="H39" s="5" t="s">
        <v>316</v>
      </c>
      <c r="I39" s="5" t="s">
        <v>43</v>
      </c>
      <c r="J39" s="5" t="s">
        <v>7</v>
      </c>
      <c r="K39" s="5" t="s">
        <v>12</v>
      </c>
      <c r="L39" s="42">
        <v>45579</v>
      </c>
      <c r="M39" s="5" t="s">
        <v>42</v>
      </c>
      <c r="N39" s="5" t="s">
        <v>43</v>
      </c>
      <c r="O39" s="5" t="s">
        <v>14</v>
      </c>
      <c r="P39" s="5" t="s">
        <v>317</v>
      </c>
    </row>
  </sheetData>
  <sheetProtection formatCells="0" formatColumns="0" formatRows="0"/>
  <phoneticPr fontId="3" type="noConversion"/>
  <pageMargins left="0.7" right="0.7" top="0.75" bottom="0.75" header="0.3" footer="0.3"/>
  <pageSetup paperSize="3" fitToHeight="0" orientation="landscape"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044A363B-1C89-4251-A8C0-E0C001B35CDC}">
          <x14:formula1>
            <xm:f>'Validation Lists'!$B$2:$B$5</xm:f>
          </x14:formula1>
          <xm:sqref>J35:J1048576 J1:J33</xm:sqref>
        </x14:dataValidation>
        <x14:dataValidation type="list" allowBlank="1" showInputMessage="1" showErrorMessage="1" xr:uid="{F2EC6605-B39B-4507-B3FB-BD999191B8AA}">
          <x14:formula1>
            <xm:f>'Validation Lists'!$C$2:$C$11</xm:f>
          </x14:formula1>
          <xm:sqref>O35:O1048576 O2:O33</xm:sqref>
        </x14:dataValidation>
        <x14:dataValidation type="list" allowBlank="1" showInputMessage="1" showErrorMessage="1" xr:uid="{778CD114-ECEB-4C2E-8644-7197FE061A01}">
          <x14:formula1>
            <xm:f>'Validation Lists'!$A$2:$A$6</xm:f>
          </x14:formula1>
          <xm:sqref>K35:K1048576 K2:K33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D5EB0-5607-43FA-A4BD-E54020D461A6}">
  <sheetPr>
    <tabColor theme="8" tint="-0.499984740745262"/>
  </sheetPr>
  <dimension ref="A1:P18"/>
  <sheetViews>
    <sheetView workbookViewId="0">
      <pane ySplit="1" topLeftCell="A8" activePane="bottomLeft" state="frozen"/>
      <selection pane="bottomLeft" activeCell="A15" sqref="A15:XFD15"/>
    </sheetView>
  </sheetViews>
  <sheetFormatPr defaultColWidth="8.7265625" defaultRowHeight="14.5" x14ac:dyDescent="0.35"/>
  <cols>
    <col min="1" max="1" width="18.26953125" style="8" bestFit="1" customWidth="1"/>
    <col min="2" max="2" width="25.1796875" style="8" customWidth="1"/>
    <col min="3" max="3" width="31.54296875" style="8" bestFit="1" customWidth="1"/>
    <col min="4" max="4" width="34.1796875" style="8" customWidth="1"/>
    <col min="5" max="5" width="14.1796875" style="8" bestFit="1" customWidth="1"/>
    <col min="6" max="6" width="25.453125" style="8" customWidth="1"/>
    <col min="7" max="7" width="13.81640625" style="8" bestFit="1" customWidth="1"/>
    <col min="8" max="8" width="49.08984375" style="9" customWidth="1"/>
    <col min="9" max="9" width="24" style="8" bestFit="1" customWidth="1"/>
    <col min="10" max="10" width="13.81640625" style="8" customWidth="1"/>
    <col min="11" max="11" width="17.26953125" style="8" bestFit="1" customWidth="1"/>
    <col min="12" max="12" width="17.1796875" style="18" bestFit="1" customWidth="1"/>
    <col min="13" max="13" width="12.453125" style="8" bestFit="1" customWidth="1"/>
    <col min="14" max="14" width="22.7265625" style="8" customWidth="1"/>
    <col min="15" max="15" width="13.81640625" style="8" bestFit="1" customWidth="1"/>
    <col min="16" max="16" width="24.54296875" style="8" bestFit="1" customWidth="1"/>
    <col min="17" max="16384" width="8.7265625" style="8"/>
  </cols>
  <sheetData>
    <row r="1" spans="1:16" s="27" customFormat="1" ht="29" x14ac:dyDescent="0.35">
      <c r="A1" s="23" t="s">
        <v>22</v>
      </c>
      <c r="B1" s="1" t="s">
        <v>23</v>
      </c>
      <c r="C1" s="1" t="s">
        <v>24</v>
      </c>
      <c r="D1" s="1" t="s">
        <v>25</v>
      </c>
      <c r="E1" s="1" t="s">
        <v>26</v>
      </c>
      <c r="F1" s="1" t="s">
        <v>27</v>
      </c>
      <c r="G1" s="24" t="s">
        <v>28</v>
      </c>
      <c r="H1" s="1" t="s">
        <v>29</v>
      </c>
      <c r="I1" s="1" t="s">
        <v>30</v>
      </c>
      <c r="J1" s="1" t="s">
        <v>1</v>
      </c>
      <c r="K1" s="1" t="s">
        <v>0</v>
      </c>
      <c r="L1" s="25" t="s">
        <v>294</v>
      </c>
      <c r="M1" s="1" t="s">
        <v>32</v>
      </c>
      <c r="N1" s="1" t="s">
        <v>33</v>
      </c>
      <c r="O1" s="1" t="s">
        <v>2</v>
      </c>
      <c r="P1" s="26" t="s">
        <v>34</v>
      </c>
    </row>
    <row r="2" spans="1:16" ht="145" x14ac:dyDescent="0.35">
      <c r="A2" s="9" t="str" cm="1">
        <f t="array" ref="A2:P14">_xlfn._xlws.SORT(_xlfn._xlws.FILTER(ProjectTable[], ProjectTable[Project Type]='Validation Lists'!B2), 11)</f>
        <v>Y23-030</v>
      </c>
      <c r="B2" s="9" t="str">
        <v>Chick Fil-A restaurant at Citrus Marketplace Shopping Center</v>
      </c>
      <c r="C2" s="9" t="str">
        <v>2290 Oak Grove Rd.</v>
      </c>
      <c r="D2" s="9" t="str">
        <v>4G Development and Consulting - Nathan Loveland</v>
      </c>
      <c r="E2" s="9" t="str">
        <v>Applicant</v>
      </c>
      <c r="F2" s="9" t="str">
        <v xml:space="preserve">nloveland@4gdev.com </v>
      </c>
      <c r="G2" s="9">
        <v>0.89</v>
      </c>
      <c r="H2" s="9" t="str">
        <v>CUP and DR to allow a new restaurant "Chick-Fil-A" with takeout service and dine in only.  No drive-thru or pick up window is proposed at this location. The existing 6,300 s.f. freestanding BofA building will be demolished to construct the new 5,250 s.f. building. The project also incudes outdoor dining area, new landscaping and site improvements to existing parking lot with a loss of eight parking stalls.</v>
      </c>
      <c r="I2" s="9" t="str">
        <v>N/A</v>
      </c>
      <c r="J2" s="9" t="str">
        <v>Commercial</v>
      </c>
      <c r="K2" s="9" t="str">
        <v>Approved</v>
      </c>
      <c r="L2" s="29">
        <v>45131</v>
      </c>
      <c r="M2" s="9" t="str">
        <v>Yes</v>
      </c>
      <c r="N2" s="9" t="str">
        <v>Project signage conditianlly approved by Design Review Commission (DRC). DRC decision appealed by both the Applicant and the private parties. Appeal hearing set for August 8, 2024 Planning Commission meeting</v>
      </c>
      <c r="O2" s="9" t="str">
        <v>Gill</v>
      </c>
      <c r="P2" s="9" t="str">
        <v>134-460-013</v>
      </c>
    </row>
    <row r="3" spans="1:16" ht="58" x14ac:dyDescent="0.35">
      <c r="A3" s="9" t="str">
        <v>Y15-085</v>
      </c>
      <c r="B3" s="9" t="str">
        <v>F&amp;M Bank</v>
      </c>
      <c r="C3" s="9" t="str">
        <v>1823 &amp; 1871 North Main St.</v>
      </c>
      <c r="D3" s="9" t="str">
        <v>F&amp;M Bank - Christy Newport</v>
      </c>
      <c r="E3" s="9" t="str">
        <v>Property Owner</v>
      </c>
      <c r="F3" s="9" t="str">
        <v>Cnewport@fmbonline.com</v>
      </c>
      <c r="G3" s="9">
        <v>0.56999999999999995</v>
      </c>
      <c r="H3" s="9" t="str">
        <v>Demolition of the vacant Target Garden Center and construction of a new 5,700 square foot freestanding bank with drive up ATM and customer parking lot</v>
      </c>
      <c r="I3" s="9" t="str">
        <v>N/A</v>
      </c>
      <c r="J3" s="9" t="str">
        <v>Commercial</v>
      </c>
      <c r="K3" s="9" t="str">
        <v>Approved</v>
      </c>
      <c r="L3" s="29">
        <v>45131</v>
      </c>
      <c r="M3" s="9" t="str">
        <v>Yes</v>
      </c>
      <c r="N3" s="9" t="str">
        <v>N/A</v>
      </c>
      <c r="O3" s="9" t="str">
        <v>Gill</v>
      </c>
      <c r="P3" s="9" t="str">
        <v>174-230-008, 011</v>
      </c>
    </row>
    <row r="4" spans="1:16" ht="101.5" x14ac:dyDescent="0.35">
      <c r="A4" s="9" t="str">
        <v>Y22-018</v>
      </c>
      <c r="B4" s="9" t="str">
        <v>Shadelands SecureSpace/Calicraft</v>
      </c>
      <c r="C4" s="9" t="str">
        <v>2700 Mitchell Dr.</v>
      </c>
      <c r="D4" s="9" t="str">
        <v>InSite Property Group - Brian Sorensen</v>
      </c>
      <c r="E4" s="9" t="str">
        <v>Applicant</v>
      </c>
      <c r="F4" s="9" t="str">
        <v>bsorensen@insitepg.com</v>
      </c>
      <c r="G4" s="9">
        <v>7.8</v>
      </c>
      <c r="H4" s="9" t="str">
        <v>A Conditional Use Permit and Design Review Application for the construction of a new 3-story, 158,000sf mini-storage facility (“SecureSpace Self Storage”) with a detached 1-story 1,024sf office space, and a detached 2-story 7,000sf microbrewery with indoor and outdoor seating (“Calicraft Brewing Company”)</v>
      </c>
      <c r="I4" s="9" t="str">
        <v>N/A</v>
      </c>
      <c r="J4" s="9" t="str">
        <v>Commercial</v>
      </c>
      <c r="K4" s="9" t="str">
        <v>Approved</v>
      </c>
      <c r="L4" s="29">
        <v>45231</v>
      </c>
      <c r="M4" s="9" t="str">
        <v>Yes</v>
      </c>
      <c r="N4" s="9" t="str">
        <v>Site Development and Building Permits currently under review</v>
      </c>
      <c r="O4" s="9" t="str">
        <v>Lenoir</v>
      </c>
      <c r="P4" s="9" t="str">
        <v>143-040-108</v>
      </c>
    </row>
    <row r="5" spans="1:16" ht="43.5" x14ac:dyDescent="0.35">
      <c r="A5" s="9" t="str">
        <v>Y16-112</v>
      </c>
      <c r="B5" s="9" t="str">
        <v>The Foundry Market Hall</v>
      </c>
      <c r="C5" s="9" t="str">
        <v>1250 Locust St./1501 Mt Diablo Blvd.</v>
      </c>
      <c r="D5" s="9" t="str">
        <v>BH Development - Brian Hirahara</v>
      </c>
      <c r="E5" s="9" t="str">
        <v>Property Owner</v>
      </c>
      <c r="F5" s="9" t="str">
        <v>Brian@bhdev.com</v>
      </c>
      <c r="G5" s="9">
        <v>1.32</v>
      </c>
      <c r="H5" s="9" t="str">
        <v>Construct a single-story, 24,472 sq. ft. food hall w/two accessory bldgs. in  the rear outdoor courtyard seating area</v>
      </c>
      <c r="I5" s="9" t="str">
        <v>N/A</v>
      </c>
      <c r="J5" s="9" t="str">
        <v>Commercial</v>
      </c>
      <c r="K5" s="9" t="str">
        <v>Approved</v>
      </c>
      <c r="L5" s="29">
        <v>45131</v>
      </c>
      <c r="M5" s="9" t="str">
        <v>Yes</v>
      </c>
      <c r="N5" s="9" t="str">
        <v>N/A</v>
      </c>
      <c r="O5" s="9" t="str">
        <v>Lenoir</v>
      </c>
      <c r="P5" s="9" t="str">
        <v>184-060-013, -018</v>
      </c>
    </row>
    <row r="6" spans="1:16" ht="58" x14ac:dyDescent="0.35">
      <c r="A6" s="9" t="str">
        <v>Y17-132</v>
      </c>
      <c r="B6" s="9" t="str">
        <v>Hilton Garden Inn</v>
      </c>
      <c r="C6" s="9" t="str">
        <v>490 Lawrence Wy.</v>
      </c>
      <c r="D6" s="9" t="str">
        <v>Tharaldson Hospitality Development</v>
      </c>
      <c r="E6" s="9" t="str">
        <v>Applicant</v>
      </c>
      <c r="F6" s="9" t="str">
        <v>Dcape@diversifiedgrp.com</v>
      </c>
      <c r="G6" s="9">
        <v>2.2599999999999998</v>
      </c>
      <c r="H6" s="9" t="str">
        <v>New three-story, 124 room hotel with parking and pool area.  Project required a Rezone from AS to PD and Design Review.  Project also has a certified MND for CEQA compliance</v>
      </c>
      <c r="I6" s="9" t="str">
        <v>N/A</v>
      </c>
      <c r="J6" s="9" t="str">
        <v>Commercial</v>
      </c>
      <c r="K6" s="9" t="str">
        <v>Under Construction</v>
      </c>
      <c r="L6" s="29">
        <v>45131</v>
      </c>
      <c r="M6" s="9" t="str">
        <v>Yes</v>
      </c>
      <c r="N6" s="9" t="str">
        <v>N/A</v>
      </c>
      <c r="O6" s="9" t="str">
        <v>Griffin</v>
      </c>
      <c r="P6" s="9" t="str">
        <v>173-121-046, -047</v>
      </c>
    </row>
    <row r="7" spans="1:16" ht="72.5" x14ac:dyDescent="0.35">
      <c r="A7" s="9" t="str">
        <v>Y23-050</v>
      </c>
      <c r="B7" s="9" t="str">
        <v>Original Joe's Restaurant</v>
      </c>
      <c r="C7" s="9" t="str">
        <v>1300 S. Main Street</v>
      </c>
      <c r="D7" s="9" t="str">
        <v>Jared Taylor - Original Joe's Restaurants LLC</v>
      </c>
      <c r="E7" s="9" t="str">
        <v>Applicant</v>
      </c>
      <c r="F7" s="9" t="str">
        <v>jared@goldenpropertydevelopment.com</v>
      </c>
      <c r="G7" s="9">
        <v>0.38</v>
      </c>
      <c r="H7" s="9" t="str">
        <v>Remodel of existing building located at corner of S. Main and Broadway Plaza Street. Modifications include a new second floor space, minor footprint revisions, new color scheme, outdoor dining area, landscaping, and signage.</v>
      </c>
      <c r="I7" s="9">
        <v>0</v>
      </c>
      <c r="J7" s="9" t="str">
        <v>Commercial</v>
      </c>
      <c r="K7" s="39" t="str">
        <v>Under Construction</v>
      </c>
      <c r="L7" s="29">
        <v>45510</v>
      </c>
      <c r="M7" s="9" t="str">
        <v>No</v>
      </c>
      <c r="N7" s="9" t="str">
        <v>N/A</v>
      </c>
      <c r="O7" s="9" t="str">
        <v>Gill</v>
      </c>
      <c r="P7" s="9" t="str">
        <v>183-011-019</v>
      </c>
    </row>
    <row r="8" spans="1:16" ht="217.5" x14ac:dyDescent="0.35">
      <c r="A8" s="9" t="str">
        <v>Y22-075</v>
      </c>
      <c r="B8" s="9" t="str">
        <v>Pinstripes</v>
      </c>
      <c r="C8" s="9" t="str">
        <v>1115 Broadway Plaza</v>
      </c>
      <c r="D8" s="9" t="str">
        <v xml:space="preserve">Katie Chew, RDL Architects Inc.                    </v>
      </c>
      <c r="E8" s="9" t="str">
        <v>Architect</v>
      </c>
      <c r="F8" s="9">
        <v>0</v>
      </c>
      <c r="G8" s="9">
        <v>0.3</v>
      </c>
      <c r="H8" s="9" t="str">
        <v xml:space="preserve">DR and CUP to convert an existing two-story 27,114 square foot vacant retail space (former Crate &amp; Barrel) into a Restaurant and Entertainment facility for Pinstripes. The project includes creating a new separate smaller tenant space on the ground floor, exterior remodel, building a new trash enclosure, and a new 613 square foot outdoor patio area in front of the entryway. The proposed use including a new bowling alley and bocce court requires a CUP to allow Indoor Recreation in the zoning district (PD-2122). The zoning district also requires specific noise related findings to allow the Live Entertainment associated with the proposed onsite banquest hall. </v>
      </c>
      <c r="I8" s="9" t="str">
        <v>N/A</v>
      </c>
      <c r="J8" s="9" t="str">
        <v>Commercial</v>
      </c>
      <c r="K8" s="9" t="str">
        <v>Under Construction</v>
      </c>
      <c r="L8" s="29">
        <v>45406</v>
      </c>
      <c r="M8" s="9" t="str">
        <v>No</v>
      </c>
      <c r="N8" s="9" t="str">
        <v>DRC Study Session held 10/19/22. PC Approved the CUPs on 1/12/23. Final DRC Hearing 15/5/23. Interrior TI permit issued on 7/27/23.</v>
      </c>
      <c r="O8" s="9" t="str">
        <v>Gonzalez</v>
      </c>
      <c r="P8" s="9" t="str">
        <v xml:space="preserve"> 183-011-001</v>
      </c>
    </row>
    <row r="9" spans="1:16" ht="43.5" x14ac:dyDescent="0.35">
      <c r="A9" s="9" t="str">
        <v>Y15-170</v>
      </c>
      <c r="B9" s="9" t="str">
        <v xml:space="preserve">Ultimate Fieldhouse Expansion </v>
      </c>
      <c r="C9" s="9" t="str">
        <v>2640 Shadelands Dr.</v>
      </c>
      <c r="D9" s="9" t="str">
        <v>Hall Equities Group - Reed Oñate</v>
      </c>
      <c r="E9" s="9" t="str">
        <v xml:space="preserve">Developer </v>
      </c>
      <c r="F9" s="9" t="str">
        <v>reedo@hallequitiesgroup.com</v>
      </c>
      <c r="G9" s="9">
        <v>12.49</v>
      </c>
      <c r="H9" s="9" t="str">
        <v>Expansion of the indoor recreation use in the former Contra Costa Times Building in the Shadelands Business Park</v>
      </c>
      <c r="I9" s="9" t="str">
        <v>N/A</v>
      </c>
      <c r="J9" s="9" t="str">
        <v>Commercial</v>
      </c>
      <c r="K9" s="9" t="str">
        <v>Under Construction</v>
      </c>
      <c r="L9" s="29">
        <v>45131</v>
      </c>
      <c r="M9" s="9" t="str">
        <v>No</v>
      </c>
      <c r="N9" s="9" t="str">
        <v>N/A</v>
      </c>
      <c r="O9" s="9" t="str">
        <v>Griffin</v>
      </c>
      <c r="P9" s="9" t="str">
        <v>143-040-031</v>
      </c>
    </row>
    <row r="10" spans="1:16" ht="43.5" x14ac:dyDescent="0.35">
      <c r="A10" s="9" t="str">
        <v>Y17-097</v>
      </c>
      <c r="B10" s="9" t="str">
        <v>Unocal/76 Gas Station Minimart Remodel</v>
      </c>
      <c r="C10" s="9" t="str">
        <v>2501 N. Main St. (@ San Luis Rd.)</v>
      </c>
      <c r="D10" s="9" t="str">
        <v>MI Architects - Muthana Ibrahim</v>
      </c>
      <c r="E10" s="9" t="str">
        <v>Architect</v>
      </c>
      <c r="F10" s="9" t="str">
        <v>muthana@miaarchitect.com</v>
      </c>
      <c r="G10" s="9">
        <v>0.23</v>
      </c>
      <c r="H10" s="9" t="str">
        <v>Redevelop existing service station site to include a new 997 s.f. mini-mart store, three new pump islands with canopy and all new site work</v>
      </c>
      <c r="I10" s="9" t="str">
        <v>N/A</v>
      </c>
      <c r="J10" s="9" t="str">
        <v>Commercial</v>
      </c>
      <c r="K10" s="9" t="str">
        <v>Under Construction</v>
      </c>
      <c r="L10" s="29">
        <v>45131</v>
      </c>
      <c r="M10" s="9" t="str">
        <v>No</v>
      </c>
      <c r="N10" s="9" t="str">
        <v>N/A</v>
      </c>
      <c r="O10" s="9" t="str">
        <v>Griffin</v>
      </c>
      <c r="P10" s="9" t="str">
        <v>171-210-025</v>
      </c>
    </row>
    <row r="11" spans="1:16" ht="87" x14ac:dyDescent="0.35">
      <c r="A11" s="9" t="str">
        <v xml:space="preserve">Y22-020 </v>
      </c>
      <c r="B11" s="9" t="str">
        <v xml:space="preserve">Chick-fil-A  </v>
      </c>
      <c r="C11" s="9" t="str">
        <v>2750 N. Main St.</v>
      </c>
      <c r="D11" s="9" t="str">
        <v>Go2Permitting - Terry Womack</v>
      </c>
      <c r="E11" s="9" t="str">
        <v>Architect</v>
      </c>
      <c r="F11" s="9" t="str">
        <v>terry@go2permitting.com</v>
      </c>
      <c r="G11" s="9">
        <v>0.66</v>
      </c>
      <c r="H11" s="9" t="str">
        <v>A proposal to replace modernizing interior space,remodel interior drive-thru prep area, install self-opening and closing door to replace drive-thru window, add new exterior team service door, and interior changes to kitchen and seating area</v>
      </c>
      <c r="I11" s="9" t="str">
        <v>N/A</v>
      </c>
      <c r="J11" s="9" t="str">
        <v>Commercial</v>
      </c>
      <c r="K11" s="9" t="str">
        <v>Under Review</v>
      </c>
      <c r="L11" s="29">
        <v>45405</v>
      </c>
      <c r="M11" s="9" t="str">
        <v>No</v>
      </c>
      <c r="N11" s="9" t="str">
        <v>N/A</v>
      </c>
      <c r="O11" s="9" t="str">
        <v>Gonzalez</v>
      </c>
      <c r="P11" s="9" t="str">
        <v>171-070-042</v>
      </c>
    </row>
    <row r="12" spans="1:16" ht="29" x14ac:dyDescent="0.35">
      <c r="A12" s="9" t="str">
        <v>Y22-010</v>
      </c>
      <c r="B12" s="9" t="str">
        <v>Mike Hess New Patio DR</v>
      </c>
      <c r="C12" s="9" t="str">
        <v>2313 Oak Grove Rd.</v>
      </c>
      <c r="D12" s="9" t="str">
        <v>Mike Hess Brewing Co. - Mike Hess</v>
      </c>
      <c r="E12" s="9" t="str">
        <v>Property Owner</v>
      </c>
      <c r="F12" s="9" t="str">
        <v>mike@hessbrewing.com</v>
      </c>
      <c r="G12" s="9">
        <v>0.92</v>
      </c>
      <c r="H12" s="9" t="str">
        <v xml:space="preserve">A proposal to create a new outdoor patio area of approximately 600sf for Mike Hess Brewing. </v>
      </c>
      <c r="I12" s="9" t="str">
        <v>N/A</v>
      </c>
      <c r="J12" s="9" t="str">
        <v>Commercial</v>
      </c>
      <c r="K12" s="9" t="str">
        <v>Under Review</v>
      </c>
      <c r="L12" s="29">
        <v>45131</v>
      </c>
      <c r="M12" s="9" t="str">
        <v>No</v>
      </c>
      <c r="N12" s="9" t="str">
        <v>N/A</v>
      </c>
      <c r="O12" s="9" t="str">
        <v>Lenoir</v>
      </c>
      <c r="P12" s="9" t="str">
        <v>143-170-004</v>
      </c>
    </row>
    <row r="13" spans="1:16" ht="174" x14ac:dyDescent="0.35">
      <c r="A13" s="9" t="str">
        <v>Y23-063</v>
      </c>
      <c r="B13" s="9" t="str">
        <v>1200 Rossmoor Parkway GPA/Rezone</v>
      </c>
      <c r="C13" s="9" t="str">
        <v xml:space="preserve">1200 Rossmoor Parkway </v>
      </c>
      <c r="D13" s="9" t="str">
        <v xml:space="preserve">Thomas Bloxham </v>
      </c>
      <c r="E13" s="9" t="str">
        <v>Property Owner</v>
      </c>
      <c r="F13" s="9" t="str">
        <v>thomaslbloxham@gmail.com</v>
      </c>
      <c r="G13" s="9">
        <v>1.35</v>
      </c>
      <c r="H13" s="9" t="str">
        <v xml:space="preserve">General Plan Amendment and Rezone for the former Bank of America site. The existing zoning is Planned Development PD-1140, and existing General Plan land use designation is Office (OF).  The requested General Plan Amendment is to change the GP designation to General Retail. The Rezoning request is to create a new Planned Development (PD) zoning designation for the site based on the Community Commercial (CC) zoning district with some modifications.  No development is proposed as part of this application. Allowed residential density would be increased if the requested changes were approved. </v>
      </c>
      <c r="I13" s="9" t="str">
        <v>N/A</v>
      </c>
      <c r="J13" s="9" t="str">
        <v>Commercial</v>
      </c>
      <c r="K13" s="9" t="str">
        <v>Under Review</v>
      </c>
      <c r="L13" s="29">
        <v>45406</v>
      </c>
      <c r="M13" s="9" t="str">
        <v>Yes</v>
      </c>
      <c r="N13" s="9" t="str">
        <v>N/A</v>
      </c>
      <c r="O13" s="9" t="str">
        <v>Gonzalez</v>
      </c>
      <c r="P13" s="9" t="str">
        <v>186-030-056</v>
      </c>
    </row>
    <row r="14" spans="1:16" ht="72.5" x14ac:dyDescent="0.35">
      <c r="A14" s="9" t="str">
        <v>Y23-071</v>
      </c>
      <c r="B14" s="9" t="str">
        <v>Taco Bell Drive-Thru (Rossmoor Shopping Center)</v>
      </c>
      <c r="C14" s="9" t="str">
        <v>1998 Tice Valley Blvd.</v>
      </c>
      <c r="D14" s="9" t="str">
        <v>Core States Group - Johnna Domino</v>
      </c>
      <c r="E14" s="9" t="str">
        <v>Applicant</v>
      </c>
      <c r="F14" s="9" t="str">
        <v>jdomino@core-states.com</v>
      </c>
      <c r="G14" s="9">
        <v>0.67</v>
      </c>
      <c r="H14" s="9" t="str">
        <v xml:space="preserve">A Conditional Use Permit and Design Review for the new 1,368 s.f. Taco Bell Restaurant with drive-thru at Rossmoor Shopping Center. The project also includes a new landscaping, an outdoor patio area with a walk-up window and a new trash enclosure. </v>
      </c>
      <c r="I14" s="9" t="str">
        <v>N/A</v>
      </c>
      <c r="J14" s="9" t="str">
        <v>Commercial</v>
      </c>
      <c r="K14" s="9" t="str">
        <v>Under Review</v>
      </c>
      <c r="L14" s="29">
        <v>45579</v>
      </c>
      <c r="M14" s="9" t="str">
        <v>Yes</v>
      </c>
      <c r="N14" s="9">
        <v>0</v>
      </c>
      <c r="O14" s="9" t="str">
        <v>Victoria</v>
      </c>
      <c r="P14" s="9" t="str">
        <v>186-030-013</v>
      </c>
    </row>
    <row r="16" spans="1:16" x14ac:dyDescent="0.35">
      <c r="A16" s="9"/>
      <c r="B16" s="9"/>
      <c r="C16" s="9"/>
      <c r="D16" s="9"/>
      <c r="E16" s="9"/>
      <c r="F16" s="9"/>
      <c r="G16" s="9"/>
      <c r="I16" s="9"/>
      <c r="J16" s="9"/>
      <c r="K16" s="9"/>
      <c r="L16" s="29"/>
      <c r="M16" s="9"/>
      <c r="N16" s="9"/>
      <c r="O16" s="9"/>
      <c r="P16" s="9"/>
    </row>
    <row r="17" spans="1:16" x14ac:dyDescent="0.35">
      <c r="A17" s="9"/>
      <c r="B17" s="9"/>
      <c r="C17" s="9"/>
      <c r="D17" s="9"/>
      <c r="E17" s="9"/>
      <c r="F17" s="9"/>
      <c r="G17" s="9"/>
      <c r="I17" s="9"/>
      <c r="J17" s="9"/>
      <c r="K17" s="9"/>
      <c r="L17" s="29"/>
      <c r="M17" s="9"/>
      <c r="N17" s="9"/>
      <c r="O17" s="9"/>
      <c r="P17" s="9"/>
    </row>
    <row r="18" spans="1:16" x14ac:dyDescent="0.35">
      <c r="A18" s="9"/>
      <c r="B18" s="9"/>
      <c r="C18" s="9"/>
      <c r="D18" s="9"/>
      <c r="E18" s="9"/>
      <c r="F18" s="9"/>
      <c r="G18" s="9"/>
      <c r="I18" s="9"/>
      <c r="J18" s="9"/>
      <c r="K18" s="9"/>
      <c r="L18" s="29"/>
      <c r="M18" s="9"/>
      <c r="N18" s="9"/>
      <c r="O18" s="9"/>
      <c r="P18" s="9"/>
    </row>
  </sheetData>
  <conditionalFormatting sqref="O1:P1 G1:M1 A1:E1">
    <cfRule type="containsBlanks" dxfId="7" priority="2">
      <formula>LEN(TRIM(A1))=0</formula>
    </cfRule>
  </conditionalFormatting>
  <conditionalFormatting sqref="F1">
    <cfRule type="containsBlanks" dxfId="6" priority="1">
      <formula>LEN(TRIM(F1))=0</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0DBE4-D416-4FBB-9A8C-5AFAE83CAA32}">
  <sheetPr>
    <tabColor theme="9" tint="-0.499984740745262"/>
  </sheetPr>
  <dimension ref="A1:P18"/>
  <sheetViews>
    <sheetView workbookViewId="0">
      <pane ySplit="1" topLeftCell="A2" activePane="bottomLeft" state="frozen"/>
      <selection pane="bottomLeft" activeCell="D13" sqref="D13"/>
    </sheetView>
  </sheetViews>
  <sheetFormatPr defaultColWidth="8.7265625" defaultRowHeight="14.5" x14ac:dyDescent="0.35"/>
  <cols>
    <col min="1" max="1" width="18.26953125" style="8" bestFit="1" customWidth="1"/>
    <col min="2" max="2" width="25.1796875" style="8" customWidth="1"/>
    <col min="3" max="3" width="31.54296875" style="8" bestFit="1" customWidth="1"/>
    <col min="4" max="4" width="34.1796875" style="8" customWidth="1"/>
    <col min="5" max="5" width="14.1796875" style="8" bestFit="1" customWidth="1"/>
    <col min="6" max="6" width="25.453125" style="8" customWidth="1"/>
    <col min="7" max="7" width="13.81640625" style="8" bestFit="1" customWidth="1"/>
    <col min="8" max="8" width="50.1796875" style="9" customWidth="1"/>
    <col min="9" max="9" width="24" style="8" bestFit="1" customWidth="1"/>
    <col min="10" max="10" width="11.26953125" style="8" bestFit="1" customWidth="1"/>
    <col min="11" max="11" width="17.26953125" style="8" bestFit="1" customWidth="1"/>
    <col min="12" max="12" width="17.1796875" style="18" bestFit="1" customWidth="1"/>
    <col min="13" max="13" width="12.453125" style="8" bestFit="1" customWidth="1"/>
    <col min="14" max="14" width="12.1796875" style="8" bestFit="1" customWidth="1"/>
    <col min="15" max="15" width="13.81640625" style="8" bestFit="1" customWidth="1"/>
    <col min="16" max="16" width="24.54296875" style="8" bestFit="1" customWidth="1"/>
    <col min="17" max="16384" width="8.7265625" style="8"/>
  </cols>
  <sheetData>
    <row r="1" spans="1:16" s="27" customFormat="1" ht="29" x14ac:dyDescent="0.35">
      <c r="A1" s="23" t="s">
        <v>22</v>
      </c>
      <c r="B1" s="1" t="s">
        <v>23</v>
      </c>
      <c r="C1" s="1" t="s">
        <v>24</v>
      </c>
      <c r="D1" s="1" t="s">
        <v>25</v>
      </c>
      <c r="E1" s="1" t="s">
        <v>26</v>
      </c>
      <c r="F1" s="1" t="s">
        <v>27</v>
      </c>
      <c r="G1" s="24" t="s">
        <v>28</v>
      </c>
      <c r="H1" s="1" t="s">
        <v>29</v>
      </c>
      <c r="I1" s="1" t="s">
        <v>30</v>
      </c>
      <c r="J1" s="1" t="s">
        <v>1</v>
      </c>
      <c r="K1" s="1" t="s">
        <v>0</v>
      </c>
      <c r="L1" s="25" t="s">
        <v>294</v>
      </c>
      <c r="M1" s="1" t="s">
        <v>32</v>
      </c>
      <c r="N1" s="1" t="s">
        <v>33</v>
      </c>
      <c r="O1" s="1" t="s">
        <v>2</v>
      </c>
      <c r="P1" s="26" t="s">
        <v>34</v>
      </c>
    </row>
    <row r="2" spans="1:16" ht="72.650000000000006" customHeight="1" x14ac:dyDescent="0.35">
      <c r="A2" s="9" t="str" cm="1">
        <f t="array" ref="A2:P5">_xlfn._xlws.SORT(_xlfn._xlws.FILTER(ProjectTable[], ProjectTable[Project Type]='Validation Lists'!B3), 11)</f>
        <v>Y21-050</v>
      </c>
      <c r="B2" s="9" t="str">
        <v>1455 Montego Senior Living</v>
      </c>
      <c r="C2" s="9" t="str">
        <v>1455 Montego Wy.</v>
      </c>
      <c r="D2" s="9" t="str">
        <v>Douglas Pancake Architects - Douglas Pancake</v>
      </c>
      <c r="E2" s="9" t="str">
        <v>Architect</v>
      </c>
      <c r="F2" s="9" t="str">
        <v>N/A, please contact Planning Staff at: dutyplanner@walnut-creek.org</v>
      </c>
      <c r="G2" s="9">
        <v>1.2</v>
      </c>
      <c r="H2" s="9" t="str">
        <v>A renovation of an existing medical office building into a residential care facility for the elderly (RCFE) including an addition of 5,412 square feet to the rear of the building.  The RCFE will contain 19 assisted living units, 20 memory care units, with 78 beds.</v>
      </c>
      <c r="I2" s="9">
        <v>39</v>
      </c>
      <c r="J2" s="9" t="str">
        <v>Community Facilities</v>
      </c>
      <c r="K2" s="9" t="str">
        <v>Approved</v>
      </c>
      <c r="L2" s="29">
        <v>45131</v>
      </c>
      <c r="M2" s="9" t="str">
        <v>Yes</v>
      </c>
      <c r="N2" s="9" t="str">
        <v>N/A</v>
      </c>
      <c r="O2" s="9" t="str">
        <v>Gill</v>
      </c>
      <c r="P2" s="9" t="str">
        <v>140-241-001</v>
      </c>
    </row>
    <row r="3" spans="1:16" ht="29.15" customHeight="1" x14ac:dyDescent="0.35">
      <c r="A3" s="9" t="str">
        <v>Y16-052</v>
      </c>
      <c r="B3" s="9" t="str">
        <v>Byron Park Expansion</v>
      </c>
      <c r="C3" s="9" t="str">
        <v>1700 Tice Valley Blvd.</v>
      </c>
      <c r="D3" s="9" t="str">
        <v>KSL BP Holdings - Kevin Shirata</v>
      </c>
      <c r="E3" s="9" t="str">
        <v>Property Owner</v>
      </c>
      <c r="F3" s="9" t="str">
        <v>kevin.shirata@kiscosl.com</v>
      </c>
      <c r="G3" s="9">
        <v>1.22</v>
      </c>
      <c r="H3" s="9" t="str">
        <v>Two-story, 40 bed, 33,649 square-foot residential care facility with underground parking on a vacant lot</v>
      </c>
      <c r="I3" s="9" t="str">
        <v>N/A</v>
      </c>
      <c r="J3" s="9" t="str">
        <v>Community Facilities</v>
      </c>
      <c r="K3" s="9" t="str">
        <v>Approved</v>
      </c>
      <c r="L3" s="29">
        <v>45131</v>
      </c>
      <c r="M3" s="9" t="str">
        <v>Yes</v>
      </c>
      <c r="N3" s="9" t="str">
        <v>N/A</v>
      </c>
      <c r="O3" s="9" t="str">
        <v>Gill</v>
      </c>
      <c r="P3" s="9" t="str">
        <v>189-040-016</v>
      </c>
    </row>
    <row r="4" spans="1:16" ht="43.5" customHeight="1" x14ac:dyDescent="0.35">
      <c r="A4" s="9" t="str">
        <v>Y21-028</v>
      </c>
      <c r="B4" s="9" t="str">
        <v>Primrose Preschool at The Orchards</v>
      </c>
      <c r="C4" s="9" t="str">
        <v>2291 Oak Grove Rd.</v>
      </c>
      <c r="D4" s="9" t="str">
        <v>CASCO - Aaron Becker</v>
      </c>
      <c r="E4" s="9" t="str">
        <v>Architect</v>
      </c>
      <c r="F4" s="9" t="str">
        <v>Aaron.becker@cascocorp.com</v>
      </c>
      <c r="G4" s="9">
        <v>1.03</v>
      </c>
      <c r="H4" s="9" t="str">
        <v>A project to construct a 12,838 sq.ft. pre-school facility on the remaining vacant parcel (Building Pad K) within the Orchards Shopping Center</v>
      </c>
      <c r="I4" s="9" t="str">
        <v>N/A</v>
      </c>
      <c r="J4" s="9" t="str">
        <v>Community Facilities</v>
      </c>
      <c r="K4" s="39" t="str">
        <v>Under Construction</v>
      </c>
      <c r="L4" s="29">
        <v>45510</v>
      </c>
      <c r="M4" s="9" t="str">
        <v>Yes</v>
      </c>
      <c r="N4" s="9" t="str">
        <v>N/A</v>
      </c>
      <c r="O4" s="9" t="str">
        <v>Gill</v>
      </c>
      <c r="P4" s="9" t="str">
        <v>143-170-003</v>
      </c>
    </row>
    <row r="5" spans="1:16" x14ac:dyDescent="0.35">
      <c r="A5" s="9" t="str">
        <v>Y24-077</v>
      </c>
      <c r="B5" s="9" t="str">
        <v>Taiwanese New Cultural Center</v>
      </c>
      <c r="C5" s="9" t="str">
        <v xml:space="preserve">1755 Sunnyvale Ave. </v>
      </c>
      <c r="D5" s="9" t="str">
        <v>Sam Cheng</v>
      </c>
      <c r="E5" s="9" t="str">
        <v>Applicant</v>
      </c>
      <c r="F5" s="9" t="str">
        <v>tacceb2022@gmail.com</v>
      </c>
      <c r="G5" s="9">
        <v>1.31</v>
      </c>
      <c r="H5" s="9" t="str">
        <v>A Conditional Use Permit and Design Review for the new 4,300 s.f. Taiwanese Community Cultural Center at 1755 Sunnyvale.  The site consists of lots, the East Bay Methodist Church currently operate at this location.  The new center will offer cultural enrichment classes for adults, an afterschool program for K-8 students, and church services on Sundays. This site is zoned R-8 and adjacent to residential development.</v>
      </c>
      <c r="I5" s="9" t="str">
        <v>N/A</v>
      </c>
      <c r="J5" s="9" t="str">
        <v>Community Facilities</v>
      </c>
      <c r="K5" s="9" t="str">
        <v>Under Review</v>
      </c>
      <c r="L5" s="29">
        <v>45579</v>
      </c>
      <c r="M5" s="9" t="str">
        <v>Yes</v>
      </c>
      <c r="N5" s="9" t="str">
        <v>N/A</v>
      </c>
      <c r="O5" s="9" t="str">
        <v>Gill</v>
      </c>
      <c r="P5" s="9" t="str">
        <v>170-027-087</v>
      </c>
    </row>
    <row r="6" spans="1:16" x14ac:dyDescent="0.35">
      <c r="A6" s="9"/>
      <c r="B6" s="9"/>
      <c r="C6" s="9"/>
      <c r="D6" s="9"/>
      <c r="E6" s="9"/>
      <c r="F6" s="9"/>
      <c r="G6" s="9"/>
      <c r="I6" s="9"/>
      <c r="J6" s="9"/>
      <c r="K6" s="9"/>
      <c r="L6" s="29"/>
      <c r="M6" s="9"/>
      <c r="N6" s="9"/>
      <c r="O6" s="9"/>
      <c r="P6" s="9"/>
    </row>
    <row r="7" spans="1:16" x14ac:dyDescent="0.35">
      <c r="A7" s="9"/>
      <c r="B7" s="9"/>
      <c r="C7" s="9"/>
      <c r="D7" s="9"/>
      <c r="E7" s="9"/>
      <c r="F7" s="9"/>
      <c r="G7" s="9"/>
      <c r="I7" s="9"/>
      <c r="J7" s="9"/>
      <c r="K7" s="9"/>
      <c r="L7" s="29"/>
      <c r="M7" s="9"/>
      <c r="N7" s="9"/>
      <c r="O7" s="9"/>
      <c r="P7" s="9"/>
    </row>
    <row r="8" spans="1:16" x14ac:dyDescent="0.35">
      <c r="A8" s="9"/>
      <c r="B8" s="9"/>
      <c r="C8" s="9"/>
      <c r="D8" s="9"/>
      <c r="E8" s="9"/>
      <c r="F8" s="9"/>
      <c r="G8" s="9"/>
      <c r="I8" s="9"/>
      <c r="J8" s="9"/>
      <c r="K8" s="9"/>
      <c r="L8" s="29"/>
      <c r="M8" s="9"/>
      <c r="N8" s="9"/>
      <c r="O8" s="9"/>
      <c r="P8" s="9"/>
    </row>
    <row r="9" spans="1:16" x14ac:dyDescent="0.35">
      <c r="A9" s="9"/>
      <c r="B9" s="9"/>
      <c r="C9" s="9"/>
      <c r="D9" s="9"/>
      <c r="E9" s="9"/>
      <c r="F9" s="9"/>
      <c r="G9" s="9"/>
      <c r="I9" s="9"/>
      <c r="J9" s="9"/>
      <c r="K9" s="9"/>
      <c r="L9" s="29"/>
      <c r="M9" s="9"/>
      <c r="N9" s="9"/>
      <c r="O9" s="9"/>
      <c r="P9" s="9"/>
    </row>
    <row r="10" spans="1:16" x14ac:dyDescent="0.35">
      <c r="A10" s="9"/>
      <c r="B10" s="9"/>
      <c r="C10" s="9"/>
      <c r="D10" s="9"/>
      <c r="E10" s="9"/>
      <c r="F10" s="9"/>
      <c r="G10" s="9"/>
      <c r="I10" s="9"/>
      <c r="J10" s="9"/>
      <c r="K10" s="9"/>
      <c r="L10" s="29"/>
      <c r="M10" s="9"/>
      <c r="N10" s="9"/>
      <c r="O10" s="9"/>
      <c r="P10" s="9"/>
    </row>
    <row r="11" spans="1:16" x14ac:dyDescent="0.35">
      <c r="A11" s="9"/>
      <c r="B11" s="9"/>
      <c r="C11" s="9"/>
      <c r="D11" s="9"/>
      <c r="E11" s="9"/>
      <c r="F11" s="9"/>
      <c r="G11" s="9"/>
      <c r="I11" s="9"/>
      <c r="J11" s="9"/>
      <c r="K11" s="9"/>
      <c r="L11" s="29"/>
      <c r="M11" s="9"/>
      <c r="N11" s="9"/>
      <c r="O11" s="9"/>
      <c r="P11" s="9"/>
    </row>
    <row r="12" spans="1:16" x14ac:dyDescent="0.35">
      <c r="A12" s="9"/>
      <c r="B12" s="9"/>
      <c r="C12" s="9"/>
      <c r="D12" s="9"/>
      <c r="E12" s="9"/>
      <c r="F12" s="9"/>
      <c r="G12" s="9"/>
      <c r="I12" s="9"/>
      <c r="J12" s="9"/>
      <c r="K12" s="9"/>
      <c r="L12" s="29"/>
      <c r="M12" s="9"/>
      <c r="N12" s="9"/>
      <c r="O12" s="9"/>
      <c r="P12" s="9"/>
    </row>
    <row r="13" spans="1:16" x14ac:dyDescent="0.35">
      <c r="A13" s="9"/>
      <c r="B13" s="9"/>
      <c r="C13" s="9"/>
      <c r="D13" s="9"/>
      <c r="E13" s="9"/>
      <c r="F13" s="9"/>
      <c r="G13" s="9"/>
      <c r="I13" s="9"/>
      <c r="J13" s="9"/>
      <c r="K13" s="9"/>
      <c r="L13" s="29"/>
      <c r="M13" s="9"/>
      <c r="N13" s="9"/>
      <c r="O13" s="9"/>
      <c r="P13" s="9"/>
    </row>
    <row r="14" spans="1:16" x14ac:dyDescent="0.35">
      <c r="A14" s="9"/>
      <c r="B14" s="9"/>
      <c r="C14" s="9"/>
      <c r="D14" s="9"/>
      <c r="E14" s="9"/>
      <c r="F14" s="9"/>
      <c r="G14" s="9"/>
      <c r="I14" s="9"/>
      <c r="J14" s="9"/>
      <c r="K14" s="9"/>
      <c r="L14" s="29"/>
      <c r="M14" s="9"/>
      <c r="N14" s="9"/>
      <c r="O14" s="9"/>
      <c r="P14" s="9"/>
    </row>
    <row r="15" spans="1:16" x14ac:dyDescent="0.35">
      <c r="A15" s="9"/>
      <c r="B15" s="9"/>
      <c r="C15" s="9"/>
      <c r="D15" s="9"/>
      <c r="E15" s="9"/>
      <c r="F15" s="9"/>
      <c r="G15" s="9"/>
      <c r="I15" s="9"/>
      <c r="J15" s="9"/>
      <c r="K15" s="9"/>
      <c r="L15" s="29"/>
      <c r="M15" s="9"/>
      <c r="N15" s="9"/>
      <c r="O15" s="9"/>
      <c r="P15" s="9"/>
    </row>
    <row r="16" spans="1:16" x14ac:dyDescent="0.35">
      <c r="A16" s="9"/>
      <c r="B16" s="9"/>
      <c r="C16" s="9"/>
      <c r="D16" s="9"/>
      <c r="E16" s="9"/>
      <c r="F16" s="9"/>
      <c r="G16" s="9"/>
      <c r="I16" s="9"/>
      <c r="J16" s="9"/>
      <c r="K16" s="9"/>
      <c r="L16" s="29"/>
      <c r="M16" s="9"/>
      <c r="N16" s="9"/>
      <c r="O16" s="9"/>
      <c r="P16" s="9"/>
    </row>
    <row r="17" spans="1:16" x14ac:dyDescent="0.35">
      <c r="A17" s="9"/>
      <c r="B17" s="9"/>
      <c r="C17" s="9"/>
      <c r="D17" s="9"/>
      <c r="E17" s="9"/>
      <c r="F17" s="9"/>
      <c r="G17" s="9"/>
      <c r="I17" s="9"/>
      <c r="J17" s="9"/>
      <c r="K17" s="9"/>
      <c r="L17" s="29"/>
      <c r="M17" s="9"/>
      <c r="N17" s="9"/>
      <c r="O17" s="9"/>
      <c r="P17" s="9"/>
    </row>
    <row r="18" spans="1:16" x14ac:dyDescent="0.35">
      <c r="A18" s="9"/>
      <c r="B18" s="9"/>
      <c r="C18" s="9"/>
      <c r="D18" s="9"/>
      <c r="E18" s="9"/>
      <c r="F18" s="9"/>
      <c r="G18" s="9"/>
      <c r="I18" s="9"/>
      <c r="J18" s="9"/>
      <c r="K18" s="9"/>
      <c r="L18" s="29"/>
      <c r="M18" s="9"/>
      <c r="N18" s="9"/>
      <c r="O18" s="9"/>
      <c r="P18" s="9"/>
    </row>
  </sheetData>
  <conditionalFormatting sqref="O1:P1 G1:M1 A1:E1">
    <cfRule type="containsBlanks" dxfId="5" priority="2">
      <formula>LEN(TRIM(A1))=0</formula>
    </cfRule>
  </conditionalFormatting>
  <conditionalFormatting sqref="F1">
    <cfRule type="containsBlanks" dxfId="4" priority="1">
      <formula>LEN(TRIM(F1))=0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3B3692A3-13AA-40F7-930C-86B3BB052821}">
          <x14:formula1>
            <xm:f>'Validation Lists'!$A$2:$A$5</xm:f>
          </x14:formula1>
          <xm:sqref>K2:K17</xm:sqref>
        </x14:dataValidation>
        <x14:dataValidation type="list" allowBlank="1" showInputMessage="1" showErrorMessage="1" xr:uid="{5477B6B6-6081-46BE-8958-86F715E5B469}">
          <x14:formula1>
            <xm:f>'Validation Lists'!$B$7:$B$10</xm:f>
          </x14:formula1>
          <xm:sqref>J2:J17</xm:sqref>
        </x14:dataValidation>
        <x14:dataValidation type="list" allowBlank="1" showInputMessage="1" showErrorMessage="1" xr:uid="{BA9F7035-7C58-46A6-8705-2C9A343B26F1}">
          <x14:formula1>
            <xm:f>'Validation Lists'!$C$2:$C$11</xm:f>
          </x14:formula1>
          <xm:sqref>O2:O17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2C118-C52C-478D-BBD7-F1158112CFF8}">
  <sheetPr>
    <tabColor theme="7" tint="-0.499984740745262"/>
  </sheetPr>
  <dimension ref="A1:P18"/>
  <sheetViews>
    <sheetView workbookViewId="0">
      <pane ySplit="1" topLeftCell="A2" activePane="bottomLeft" state="frozen"/>
      <selection pane="bottomLeft" activeCell="E22" sqref="E22"/>
    </sheetView>
  </sheetViews>
  <sheetFormatPr defaultColWidth="8.7265625" defaultRowHeight="14.5" x14ac:dyDescent="0.35"/>
  <cols>
    <col min="1" max="1" width="18" style="8" customWidth="1"/>
    <col min="2" max="2" width="28.7265625" style="8" customWidth="1"/>
    <col min="3" max="3" width="20.26953125" style="8" customWidth="1"/>
    <col min="4" max="4" width="25.26953125" style="8" customWidth="1"/>
    <col min="5" max="5" width="14.1796875" style="8" bestFit="1" customWidth="1"/>
    <col min="6" max="6" width="32.453125" style="8" customWidth="1"/>
    <col min="7" max="7" width="14.1796875" style="8" customWidth="1"/>
    <col min="8" max="8" width="59.1796875" style="8" customWidth="1"/>
    <col min="9" max="9" width="24.1796875" style="8" customWidth="1"/>
    <col min="10" max="10" width="15.7265625" style="8" customWidth="1"/>
    <col min="11" max="11" width="13.7265625" style="8" bestFit="1" customWidth="1"/>
    <col min="12" max="12" width="17.54296875" style="18" customWidth="1"/>
    <col min="13" max="13" width="13.1796875" style="8" customWidth="1"/>
    <col min="14" max="14" width="18.26953125" style="8" customWidth="1"/>
    <col min="15" max="15" width="12.26953125" style="8" customWidth="1"/>
    <col min="16" max="16" width="17.453125" style="8" bestFit="1" customWidth="1"/>
    <col min="17" max="17" width="9" style="8" bestFit="1" customWidth="1"/>
    <col min="18" max="18" width="17.453125" style="8" bestFit="1" customWidth="1"/>
    <col min="19" max="16384" width="8.7265625" style="8"/>
  </cols>
  <sheetData>
    <row r="1" spans="1:16" s="27" customFormat="1" ht="29" x14ac:dyDescent="0.35">
      <c r="A1" s="23" t="s">
        <v>22</v>
      </c>
      <c r="B1" s="1" t="s">
        <v>23</v>
      </c>
      <c r="C1" s="1" t="s">
        <v>24</v>
      </c>
      <c r="D1" s="1" t="s">
        <v>25</v>
      </c>
      <c r="E1" s="1" t="s">
        <v>26</v>
      </c>
      <c r="F1" s="1" t="s">
        <v>27</v>
      </c>
      <c r="G1" s="24" t="s">
        <v>28</v>
      </c>
      <c r="H1" s="1" t="s">
        <v>29</v>
      </c>
      <c r="I1" s="1" t="s">
        <v>30</v>
      </c>
      <c r="J1" s="1" t="s">
        <v>1</v>
      </c>
      <c r="K1" s="1" t="s">
        <v>0</v>
      </c>
      <c r="L1" s="25" t="s">
        <v>294</v>
      </c>
      <c r="M1" s="1" t="s">
        <v>32</v>
      </c>
      <c r="N1" s="1" t="s">
        <v>33</v>
      </c>
      <c r="O1" s="1" t="s">
        <v>2</v>
      </c>
      <c r="P1" s="26" t="s">
        <v>34</v>
      </c>
    </row>
    <row r="2" spans="1:16" ht="58" x14ac:dyDescent="0.35">
      <c r="A2" s="9" t="str" cm="1">
        <f t="array" ref="A2:P7">_xlfn._xlws.SORT(_xlfn._xlws.FILTER(ProjectTable[], ProjectTable[Project Type]='Validation Lists'!B4), 11)</f>
        <v>Y18-063</v>
      </c>
      <c r="B2" s="9" t="str">
        <v>1532 Mt. Diablo Mixed-Use Building</v>
      </c>
      <c r="C2" s="9" t="str">
        <v>1532 Mt. Diablo Blvd.</v>
      </c>
      <c r="D2" s="9" t="str">
        <v>Align Real Estate - David Balducci</v>
      </c>
      <c r="E2" s="9" t="str">
        <v xml:space="preserve">Developer </v>
      </c>
      <c r="F2" s="9" t="str">
        <v>dbalducci@alignrealestate.com</v>
      </c>
      <c r="G2" s="9">
        <v>0.77</v>
      </c>
      <c r="H2" s="9" t="str">
        <v>A proposed mixed-use project consisting of three buildings, 42 multi-family residential condominium units, approximately 24,000 square feet of commercial space, rooftop dining, and two levels of subterranean parking at 1532 and 1556 Mt. Diablo Boulevard.</v>
      </c>
      <c r="I2" s="9">
        <v>42</v>
      </c>
      <c r="J2" s="9" t="str">
        <v>Mixed Use</v>
      </c>
      <c r="K2" s="9" t="str">
        <v>Approved</v>
      </c>
      <c r="L2" s="29">
        <v>45131</v>
      </c>
      <c r="M2" s="9" t="str">
        <v>Yes</v>
      </c>
      <c r="N2" s="9" t="str">
        <v>N/A</v>
      </c>
      <c r="O2" s="8" t="str">
        <v>Gonzalez</v>
      </c>
      <c r="P2" s="8" t="str">
        <v>178-230-028, -029</v>
      </c>
    </row>
    <row r="3" spans="1:16" ht="43.5" x14ac:dyDescent="0.35">
      <c r="A3" s="9" t="str">
        <v>Y21-025</v>
      </c>
      <c r="B3" s="9" t="str">
        <v>Toyota Walnut Creek GPA/Rezone</v>
      </c>
      <c r="C3" s="9" t="str">
        <v>2100 N. Broadway</v>
      </c>
      <c r="D3" s="9" t="str">
        <v>Toyota Walnut Creek</v>
      </c>
      <c r="E3" s="9" t="str">
        <v>Applicant</v>
      </c>
      <c r="F3" s="9" t="str">
        <v>N/A, please contact Planning Staff at: dutyplanner@walnut-creek.org</v>
      </c>
      <c r="G3" s="9">
        <v>6.1</v>
      </c>
      <c r="H3" s="9" t="str">
        <v>GP, NDSP, REZ (AS-CM zoning) amendments to  increase FAR and allow residential, hotel, and office uses.  Also includes a Development Agreement.</v>
      </c>
      <c r="I3" s="9" t="str">
        <v>N/A</v>
      </c>
      <c r="J3" s="9" t="str">
        <v>Mixed Use</v>
      </c>
      <c r="K3" s="39" t="str">
        <v>Approved</v>
      </c>
      <c r="L3" s="29">
        <v>45406</v>
      </c>
      <c r="M3" s="9" t="str">
        <v>Yes</v>
      </c>
      <c r="N3" s="9" t="str">
        <v>Item goes to City Council May 7, 2024.</v>
      </c>
      <c r="O3" s="8" t="str">
        <v>Griffin</v>
      </c>
      <c r="P3" s="8" t="str">
        <v>N/A</v>
      </c>
    </row>
    <row r="4" spans="1:16" ht="145" x14ac:dyDescent="0.35">
      <c r="A4" s="9" t="str">
        <v>Y05-027</v>
      </c>
      <c r="B4" s="9" t="str">
        <v>W.C. BART Transit Village (Mixed Use)</v>
      </c>
      <c r="C4" s="9" t="str">
        <v>200 Ygnacio Valley Rd.</v>
      </c>
      <c r="D4" s="9" t="str">
        <v xml:space="preserve">Walnut Creek Transit Village Associates (WCLTA) - Frank Arthur </v>
      </c>
      <c r="E4" s="9" t="str">
        <v xml:space="preserve">Developer </v>
      </c>
      <c r="F4" s="9" t="str">
        <v>info@wctransitvillage.com</v>
      </c>
      <c r="G4" s="9">
        <v>16.2</v>
      </c>
      <c r="H4" s="9" t="str">
        <v>596  residential apt units, 30,000 sq. ft. commercial and a 5 level  parking garage for 1,500 vehicles. Phases 1 and 2 are complete</v>
      </c>
      <c r="I4" s="9" t="str">
        <v>596</v>
      </c>
      <c r="J4" s="9" t="str">
        <v>Mixed Use</v>
      </c>
      <c r="K4" s="9" t="str">
        <v>Under Construction</v>
      </c>
      <c r="L4" s="29">
        <v>45406</v>
      </c>
      <c r="M4" s="9" t="str">
        <v>Yes</v>
      </c>
      <c r="N4" s="9" t="str">
        <v>This item includes all three phases of the WC Transit Village including 5 level parking garage and 358 unit Phase Phase 2 which are completed., The Waymark Phase 3 is pending.</v>
      </c>
      <c r="O4" s="8" t="str">
        <v>Griffin</v>
      </c>
      <c r="P4" s="8" t="str">
        <v>174-180-001, -037</v>
      </c>
    </row>
    <row r="5" spans="1:16" ht="101.5" x14ac:dyDescent="0.35">
      <c r="A5" s="9" t="str">
        <v>Y23-035</v>
      </c>
      <c r="B5" s="9" t="str">
        <v>Cityview Mixed Use Development - 1910 North Broadway</v>
      </c>
      <c r="C5" s="9" t="str">
        <v>1910 North Broadway</v>
      </c>
      <c r="D5" s="9" t="str">
        <v xml:space="preserve"> CV 1910 Broadway - Stephen Roberts                                                                                                                                             </v>
      </c>
      <c r="E5" s="9" t="str">
        <v xml:space="preserve">Developer </v>
      </c>
      <c r="F5" s="9" t="str">
        <v>sroberts@cityview.com</v>
      </c>
      <c r="G5" s="9">
        <v>1.56</v>
      </c>
      <c r="H5" s="9" t="str">
        <v xml:space="preserve">Redevelop the 1.56 acre parcel located at 1910 North Broadway (DMV site) with a mixed use project that consists of two, Six story buildings with 140 residential units, and 2,500 s.f. of ground floor retail space. The project also includes new landscaping, resident serving retail amenity spaces including a fitness center, community room pool/spa courtyard, open air roof decks and publicly accessible open space plaza between the two buildings. </v>
      </c>
      <c r="I5" s="9" t="str">
        <v>140</v>
      </c>
      <c r="J5" s="9" t="str">
        <v>Mixed Use</v>
      </c>
      <c r="K5" s="9" t="str">
        <v>Under Review</v>
      </c>
      <c r="L5" s="29">
        <v>45131</v>
      </c>
      <c r="M5" s="9" t="str">
        <v>Yes</v>
      </c>
      <c r="N5" s="9" t="str">
        <v>N/A</v>
      </c>
      <c r="O5" s="8" t="str">
        <v>Gill</v>
      </c>
      <c r="P5" s="8" t="str">
        <v>178-412-011</v>
      </c>
    </row>
    <row r="6" spans="1:16" ht="130.5" x14ac:dyDescent="0.35">
      <c r="A6" s="9" t="str">
        <v>Y23-090</v>
      </c>
      <c r="B6" s="9" t="str">
        <v xml:space="preserve">Honda GPA, SPA, and Rezone  </v>
      </c>
      <c r="C6" s="9" t="str">
        <v>1707 N. Main Street, 1785 N. Main Street, 1766 Locust Street,  and 1551 Lacassie Avenue</v>
      </c>
      <c r="D6" s="9" t="str">
        <v>Gordon Walton</v>
      </c>
      <c r="E6" s="9" t="str">
        <v>Property Owner</v>
      </c>
      <c r="F6" s="9" t="str">
        <v xml:space="preserve">gwalton@wchonda.com </v>
      </c>
      <c r="G6" s="9">
        <v>2.77</v>
      </c>
      <c r="H6" s="9" t="str">
        <v xml:space="preserve">General Plan Amendment, Specific Plan Amendment, and Rezone. The 2.77-acre site includes four parcels occupied by the Walnut Creek Honda Service Center and Dealership. Existing Zoning, General Plan, and Specific Plan designations are Mixed Use Commercial (MU-C). Requested General Plan Amendment, Specific Plan Amendment and Rezone to change the designations to Mixed Use Residential (MU-R). No development is proposed as part of this application. Certain residential uses may be allowed if the requested changes were approved. </v>
      </c>
      <c r="I6" s="9" t="str">
        <v>N/A</v>
      </c>
      <c r="J6" s="9" t="str">
        <v>Mixed Use</v>
      </c>
      <c r="K6" s="9" t="str">
        <v>Under Review</v>
      </c>
      <c r="L6" s="29">
        <v>45406</v>
      </c>
      <c r="M6" s="9" t="str">
        <v>Yes</v>
      </c>
      <c r="N6" s="9" t="str">
        <v>N/A</v>
      </c>
      <c r="O6" s="8" t="str">
        <v>Gonzalez</v>
      </c>
      <c r="P6" s="9" t="str">
        <v>178-210-008, 178-210-007, 178-210-010, and 178-210-012</v>
      </c>
    </row>
    <row r="7" spans="1:16" ht="101.5" x14ac:dyDescent="0.35">
      <c r="A7" s="9" t="str">
        <v>Y24-040</v>
      </c>
      <c r="B7" s="9" t="str">
        <v xml:space="preserve">Mt. Diablo Mixed-Use Development </v>
      </c>
      <c r="C7" s="9" t="str">
        <v>2094 Mt Diablo Boulevard</v>
      </c>
      <c r="D7" s="9" t="str">
        <v>Carl Campos; LCA Architects</v>
      </c>
      <c r="E7" s="9" t="str">
        <v>Applicant</v>
      </c>
      <c r="F7" s="9" t="str">
        <v>ccampos@lca-architects.com</v>
      </c>
      <c r="G7" s="9">
        <v>0.56000000000000005</v>
      </c>
      <c r="H7" s="9" t="str">
        <v>Redevelopment of 2094 Mt Diablo Boulevard with a mixed-use project consisting of 74 residential units, with eight of those units being designated as very low-income units. The residential units will be located on five levels above ground floor commercial space. The commercial suites are anticipated to be occupied by a dry cleaner, a brewery, and a day care center. Additionally, a Conditional Use Permit would be necessary for any new micro-brewery use.</v>
      </c>
      <c r="I7" s="9">
        <v>74</v>
      </c>
      <c r="J7" s="9" t="str">
        <v>Mixed Use</v>
      </c>
      <c r="K7" s="9" t="str">
        <v>Under Review</v>
      </c>
      <c r="L7" s="29">
        <v>45488</v>
      </c>
      <c r="M7" s="9" t="str">
        <v>Yes</v>
      </c>
      <c r="N7" s="9" t="str">
        <v>N/A</v>
      </c>
      <c r="O7" s="8" t="str">
        <v>Lenoir</v>
      </c>
      <c r="P7" s="8" t="str">
        <v>178-020-011</v>
      </c>
    </row>
    <row r="8" spans="1:16" x14ac:dyDescent="0.35">
      <c r="A8" s="9"/>
      <c r="B8" s="9"/>
      <c r="C8" s="9"/>
      <c r="D8" s="9"/>
      <c r="E8" s="9"/>
      <c r="F8" s="9"/>
      <c r="G8" s="9"/>
      <c r="H8" s="9"/>
      <c r="I8" s="9"/>
      <c r="J8" s="9"/>
      <c r="K8" s="9"/>
      <c r="L8" s="29"/>
      <c r="M8" s="9"/>
      <c r="N8" s="9"/>
      <c r="O8" s="9"/>
      <c r="P8" s="9"/>
    </row>
    <row r="9" spans="1:16" x14ac:dyDescent="0.35">
      <c r="A9" s="9"/>
      <c r="B9" s="9"/>
      <c r="C9" s="9"/>
      <c r="D9" s="9"/>
      <c r="E9" s="9"/>
      <c r="F9" s="9"/>
      <c r="G9" s="9"/>
      <c r="H9" s="9"/>
      <c r="I9" s="9"/>
      <c r="J9" s="9"/>
      <c r="K9" s="9"/>
      <c r="L9" s="29"/>
      <c r="M9" s="9"/>
      <c r="N9" s="9"/>
      <c r="O9" s="9"/>
      <c r="P9" s="9"/>
    </row>
    <row r="10" spans="1:16" x14ac:dyDescent="0.35">
      <c r="A10" s="9"/>
      <c r="B10" s="9"/>
      <c r="C10" s="9"/>
      <c r="D10" s="9"/>
      <c r="E10" s="9"/>
      <c r="F10" s="9"/>
      <c r="G10" s="9"/>
      <c r="H10" s="9"/>
      <c r="I10" s="9"/>
      <c r="J10" s="9"/>
      <c r="K10" s="9"/>
      <c r="L10" s="29"/>
      <c r="M10" s="9"/>
      <c r="N10" s="9"/>
      <c r="O10" s="9"/>
      <c r="P10" s="9"/>
    </row>
    <row r="11" spans="1:16" x14ac:dyDescent="0.35">
      <c r="A11" s="9"/>
      <c r="B11" s="9"/>
      <c r="C11" s="9"/>
      <c r="D11" s="9"/>
      <c r="E11" s="9"/>
      <c r="F11" s="9"/>
      <c r="G11" s="9"/>
      <c r="H11" s="9"/>
      <c r="I11" s="9"/>
      <c r="J11" s="9"/>
      <c r="K11" s="9"/>
      <c r="L11" s="29"/>
      <c r="M11" s="9"/>
      <c r="N11" s="9"/>
      <c r="O11" s="9"/>
      <c r="P11" s="9"/>
    </row>
    <row r="12" spans="1:16" x14ac:dyDescent="0.35">
      <c r="A12" s="9"/>
      <c r="B12" s="9"/>
      <c r="C12" s="9"/>
      <c r="D12" s="9"/>
      <c r="E12" s="9"/>
      <c r="F12" s="9"/>
      <c r="G12" s="9"/>
      <c r="H12" s="9"/>
      <c r="I12" s="9"/>
      <c r="J12" s="9"/>
      <c r="K12" s="9"/>
      <c r="L12" s="29"/>
      <c r="M12" s="9"/>
      <c r="N12" s="9"/>
      <c r="O12" s="9"/>
      <c r="P12" s="9"/>
    </row>
    <row r="13" spans="1:16" x14ac:dyDescent="0.35">
      <c r="A13" s="9"/>
      <c r="B13" s="9"/>
      <c r="C13" s="9"/>
      <c r="D13" s="9"/>
      <c r="E13" s="9"/>
      <c r="F13" s="9"/>
      <c r="G13" s="9"/>
      <c r="H13" s="9"/>
      <c r="I13" s="9"/>
      <c r="J13" s="9"/>
      <c r="K13" s="9"/>
      <c r="L13" s="29"/>
      <c r="M13" s="9"/>
      <c r="N13" s="9"/>
      <c r="O13" s="9"/>
      <c r="P13" s="9"/>
    </row>
    <row r="14" spans="1:16" x14ac:dyDescent="0.35">
      <c r="A14" s="9"/>
      <c r="B14" s="9"/>
      <c r="C14" s="9"/>
      <c r="D14" s="9"/>
      <c r="E14" s="9"/>
      <c r="F14" s="9"/>
      <c r="G14" s="9"/>
      <c r="H14" s="9"/>
      <c r="I14" s="9"/>
      <c r="J14" s="9"/>
      <c r="K14" s="9"/>
      <c r="L14" s="29"/>
      <c r="M14" s="9"/>
      <c r="N14" s="9"/>
      <c r="O14" s="9"/>
      <c r="P14" s="9"/>
    </row>
    <row r="15" spans="1:16" x14ac:dyDescent="0.35">
      <c r="A15" s="9"/>
      <c r="B15" s="9"/>
      <c r="C15" s="9"/>
      <c r="D15" s="9"/>
      <c r="E15" s="9"/>
      <c r="F15" s="9"/>
      <c r="G15" s="9"/>
      <c r="H15" s="9"/>
      <c r="I15" s="9"/>
      <c r="J15" s="9"/>
      <c r="K15" s="9"/>
      <c r="L15" s="29"/>
      <c r="M15" s="9"/>
      <c r="N15" s="9"/>
      <c r="O15" s="9"/>
      <c r="P15" s="9"/>
    </row>
    <row r="16" spans="1:16" x14ac:dyDescent="0.35">
      <c r="A16" s="9"/>
      <c r="B16" s="9"/>
      <c r="C16" s="9"/>
      <c r="D16" s="9"/>
      <c r="E16" s="9"/>
      <c r="F16" s="9"/>
      <c r="G16" s="9"/>
      <c r="H16" s="9"/>
      <c r="I16" s="9"/>
      <c r="J16" s="9"/>
      <c r="K16" s="9"/>
      <c r="L16" s="29"/>
      <c r="M16" s="9"/>
      <c r="N16" s="9"/>
      <c r="O16" s="9"/>
      <c r="P16" s="9"/>
    </row>
    <row r="17" spans="1:16" x14ac:dyDescent="0.35">
      <c r="A17" s="9"/>
      <c r="B17" s="9"/>
      <c r="C17" s="9"/>
      <c r="D17" s="9"/>
      <c r="E17" s="9"/>
      <c r="F17" s="9"/>
      <c r="G17" s="9"/>
      <c r="H17" s="9"/>
      <c r="I17" s="9"/>
      <c r="J17" s="9"/>
      <c r="K17" s="9"/>
      <c r="L17" s="29"/>
      <c r="M17" s="9"/>
      <c r="N17" s="9"/>
      <c r="O17" s="9"/>
      <c r="P17" s="9"/>
    </row>
    <row r="18" spans="1:16" x14ac:dyDescent="0.35">
      <c r="A18" s="9"/>
      <c r="B18" s="9"/>
      <c r="C18" s="9"/>
      <c r="D18" s="9"/>
      <c r="E18" s="9"/>
      <c r="F18" s="9"/>
      <c r="G18" s="9"/>
      <c r="H18" s="9"/>
      <c r="I18" s="9"/>
      <c r="J18" s="9"/>
      <c r="K18" s="9"/>
      <c r="L18" s="29"/>
      <c r="M18" s="9"/>
      <c r="N18" s="9"/>
      <c r="O18" s="9"/>
      <c r="P18" s="9"/>
    </row>
  </sheetData>
  <conditionalFormatting sqref="O1:P1 G1:M1 A1:E1">
    <cfRule type="containsBlanks" dxfId="3" priority="2">
      <formula>LEN(TRIM(A1))=0</formula>
    </cfRule>
  </conditionalFormatting>
  <conditionalFormatting sqref="F1">
    <cfRule type="containsBlanks" dxfId="2" priority="1">
      <formula>LEN(TRIM(F1))=0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CB4ACA71-FBF7-4838-9706-202446E643C9}">
          <x14:formula1>
            <xm:f>'Validation Lists'!$A$2:$A$5</xm:f>
          </x14:formula1>
          <xm:sqref>K8:K17 I2:I7</xm:sqref>
        </x14:dataValidation>
        <x14:dataValidation type="list" allowBlank="1" showInputMessage="1" showErrorMessage="1" xr:uid="{82D85481-072B-414E-8870-E5C710A73B08}">
          <x14:formula1>
            <xm:f>'Validation Lists'!$B$7:$B$10</xm:f>
          </x14:formula1>
          <xm:sqref>J8:J17 H2:H7</xm:sqref>
        </x14:dataValidation>
        <x14:dataValidation type="list" allowBlank="1" showInputMessage="1" showErrorMessage="1" xr:uid="{26B775EC-CA74-4E0F-A3D0-1E515DC9ED85}">
          <x14:formula1>
            <xm:f>'Validation Lists'!$C$2:$C$11</xm:f>
          </x14:formula1>
          <xm:sqref>O8:O17 M2:M7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28AFE-99A3-4DD6-A7D9-C9AB5D455939}">
  <sheetPr>
    <tabColor theme="5" tint="-0.499984740745262"/>
  </sheetPr>
  <dimension ref="A1:P16"/>
  <sheetViews>
    <sheetView topLeftCell="C1" workbookViewId="0">
      <pane ySplit="1" topLeftCell="A2" activePane="bottomLeft" state="frozen"/>
      <selection pane="bottomLeft" activeCell="H1" sqref="H1:H1048576"/>
    </sheetView>
  </sheetViews>
  <sheetFormatPr defaultColWidth="8.7265625" defaultRowHeight="14.5" x14ac:dyDescent="0.35"/>
  <cols>
    <col min="1" max="1" width="18.26953125" style="8" bestFit="1" customWidth="1"/>
    <col min="2" max="2" width="25.1796875" style="8" customWidth="1"/>
    <col min="3" max="3" width="31.54296875" style="8" bestFit="1" customWidth="1"/>
    <col min="4" max="4" width="34.1796875" style="8" customWidth="1"/>
    <col min="5" max="5" width="14.1796875" style="8" bestFit="1" customWidth="1"/>
    <col min="6" max="6" width="38.453125" style="8" customWidth="1"/>
    <col min="7" max="7" width="13.81640625" style="8" bestFit="1" customWidth="1"/>
    <col min="8" max="8" width="59.453125" style="9" customWidth="1"/>
    <col min="9" max="9" width="24" style="8" bestFit="1" customWidth="1"/>
    <col min="10" max="10" width="11.26953125" style="8" bestFit="1" customWidth="1"/>
    <col min="11" max="11" width="17.26953125" style="8" bestFit="1" customWidth="1"/>
    <col min="12" max="12" width="17.1796875" style="18" bestFit="1" customWidth="1"/>
    <col min="13" max="13" width="12.453125" style="8" bestFit="1" customWidth="1"/>
    <col min="14" max="14" width="12.1796875" style="8" bestFit="1" customWidth="1"/>
    <col min="15" max="15" width="13.81640625" style="8" bestFit="1" customWidth="1"/>
    <col min="16" max="16" width="24.54296875" style="8" bestFit="1" customWidth="1"/>
    <col min="17" max="16384" width="8.7265625" style="8"/>
  </cols>
  <sheetData>
    <row r="1" spans="1:16" s="27" customFormat="1" ht="29" x14ac:dyDescent="0.35">
      <c r="A1" s="23" t="s">
        <v>22</v>
      </c>
      <c r="B1" s="1" t="s">
        <v>23</v>
      </c>
      <c r="C1" s="1" t="s">
        <v>24</v>
      </c>
      <c r="D1" s="1" t="s">
        <v>25</v>
      </c>
      <c r="E1" s="1" t="s">
        <v>26</v>
      </c>
      <c r="F1" s="1" t="s">
        <v>27</v>
      </c>
      <c r="G1" s="24" t="s">
        <v>28</v>
      </c>
      <c r="H1" s="1" t="s">
        <v>29</v>
      </c>
      <c r="I1" s="1" t="s">
        <v>30</v>
      </c>
      <c r="J1" s="1" t="s">
        <v>1</v>
      </c>
      <c r="K1" s="1" t="s">
        <v>0</v>
      </c>
      <c r="L1" s="25" t="s">
        <v>294</v>
      </c>
      <c r="M1" s="1" t="s">
        <v>32</v>
      </c>
      <c r="N1" s="1" t="s">
        <v>33</v>
      </c>
      <c r="O1" s="1" t="s">
        <v>2</v>
      </c>
      <c r="P1" s="26" t="s">
        <v>34</v>
      </c>
    </row>
    <row r="2" spans="1:16" ht="72.5" x14ac:dyDescent="0.35">
      <c r="A2" s="9" t="str" cm="1">
        <f t="array" ref="A2:P16">_xlfn._xlws.SORT(_xlfn._xlws.FILTER(ProjectTable[], ProjectTable[Project Type]='Validation Lists'!B5), 11)</f>
        <v>Y19-068</v>
      </c>
      <c r="B2" s="9" t="str">
        <v>1501 N. California Boulevard (Mixed Use)</v>
      </c>
      <c r="C2" s="9" t="str">
        <v>1501 N. California Blvd.</v>
      </c>
      <c r="D2" s="9" t="str">
        <v>LCA Architects - David Bogstad</v>
      </c>
      <c r="E2" s="9" t="str">
        <v>Architect</v>
      </c>
      <c r="F2" s="9" t="str">
        <v>dbogstad@lca-architects.com</v>
      </c>
      <c r="G2" s="9">
        <v>0.42</v>
      </c>
      <c r="H2" s="9" t="str">
        <v>A four-story mixed-use building consisting of 6,000 sq. ft. of ground-level commercial with 27 condominium units above and underground parking at former King’s Jewelers/Relax the Back site</v>
      </c>
      <c r="I2" s="9">
        <v>27</v>
      </c>
      <c r="J2" s="9" t="str">
        <v>Residential</v>
      </c>
      <c r="K2" s="9" t="str">
        <v>Approved</v>
      </c>
      <c r="L2" s="29">
        <v>45131</v>
      </c>
      <c r="M2" s="9" t="str">
        <v>No</v>
      </c>
      <c r="N2" s="9" t="str">
        <v>Applicant has indicated that they will not construct this project</v>
      </c>
      <c r="O2" s="9" t="str">
        <v>Griffin</v>
      </c>
      <c r="P2" s="9" t="str">
        <v>178-140-001, -006</v>
      </c>
    </row>
    <row r="3" spans="1:16" ht="58" x14ac:dyDescent="0.35">
      <c r="A3" s="9" t="str">
        <v>Y20-095</v>
      </c>
      <c r="B3" s="9" t="str">
        <v>Civic Crossing</v>
      </c>
      <c r="C3" s="9" t="str">
        <v>699 Ygnacio Valley Rd.</v>
      </c>
      <c r="D3" s="9" t="str">
        <v>Resources for Community Development (RCD) - Nicole Brown</v>
      </c>
      <c r="E3" s="9" t="str">
        <v xml:space="preserve">Developer </v>
      </c>
      <c r="F3" s="9" t="str">
        <v>nbrown@rcdhousing.org</v>
      </c>
      <c r="G3" s="9">
        <v>0.91</v>
      </c>
      <c r="H3" s="9" t="str">
        <v>A project to construct a new five-story, mixed-use development containing 97, 100% affordable residential units over 1,320 square feet of ground floor commercial space. The project qualifies for SB 35 ministerial review.</v>
      </c>
      <c r="I3" s="9">
        <v>97</v>
      </c>
      <c r="J3" s="9" t="str">
        <v>Residential</v>
      </c>
      <c r="K3" s="9" t="str">
        <v>Approved</v>
      </c>
      <c r="L3" s="29">
        <v>45131</v>
      </c>
      <c r="M3" s="9" t="str">
        <v>Yes</v>
      </c>
      <c r="N3" s="9" t="str">
        <v>N/A</v>
      </c>
      <c r="O3" s="9" t="str">
        <v>Griffin</v>
      </c>
      <c r="P3" s="9" t="str">
        <v>178-402-003</v>
      </c>
    </row>
    <row r="4" spans="1:16" x14ac:dyDescent="0.35">
      <c r="A4" s="9" t="str">
        <v>Y18-090</v>
      </c>
      <c r="B4" s="9" t="str">
        <v>Carmel Drive Townhomes</v>
      </c>
      <c r="C4" s="9" t="str">
        <v>1487, 1493, and 1500 Carmel Dr.</v>
      </c>
      <c r="D4" s="9" t="str">
        <v>LCA Architects - Peter Stackpole</v>
      </c>
      <c r="E4" s="9" t="str">
        <v>Architect</v>
      </c>
      <c r="F4" s="9" t="str">
        <v>pstackpole@lca-architects.com</v>
      </c>
      <c r="G4" s="9">
        <v>0.54</v>
      </c>
      <c r="H4" s="9" t="str">
        <v>17-unit multi-family condominium project</v>
      </c>
      <c r="I4" s="9">
        <v>11</v>
      </c>
      <c r="J4" s="9" t="str">
        <v>Residential</v>
      </c>
      <c r="K4" s="9" t="str">
        <v>Approved</v>
      </c>
      <c r="L4" s="29">
        <v>45131</v>
      </c>
      <c r="M4" s="9" t="str">
        <v>Yes</v>
      </c>
      <c r="N4" s="9" t="str">
        <v>N/A</v>
      </c>
      <c r="O4" s="9" t="str">
        <v>Gill</v>
      </c>
      <c r="P4" s="9" t="str">
        <v>178-261-011, -032, -033</v>
      </c>
    </row>
    <row r="5" spans="1:16" x14ac:dyDescent="0.35">
      <c r="A5" s="9" t="str">
        <v>Y13-083</v>
      </c>
      <c r="B5" s="9" t="str">
        <v>Fifteen24 Residential</v>
      </c>
      <c r="C5" s="9" t="str">
        <v>1524 Oakland Blvd.</v>
      </c>
      <c r="D5" s="9" t="str">
        <v>Ed Novak</v>
      </c>
      <c r="E5" s="9" t="str">
        <v>Architect</v>
      </c>
      <c r="F5" s="9" t="str">
        <v>ed@ecnarchitecture.com</v>
      </c>
      <c r="G5" s="9">
        <v>0.28999999999999998</v>
      </c>
      <c r="H5" s="9" t="str">
        <v>Six-unit condominium multifamily development</v>
      </c>
      <c r="I5" s="9">
        <v>4</v>
      </c>
      <c r="J5" s="9" t="str">
        <v>Residential</v>
      </c>
      <c r="K5" s="9" t="str">
        <v>Approved</v>
      </c>
      <c r="L5" s="29">
        <v>45131</v>
      </c>
      <c r="M5" s="9" t="str">
        <v>No</v>
      </c>
      <c r="N5" s="9" t="str">
        <v>N/A</v>
      </c>
      <c r="O5" s="9" t="str">
        <v>Gill</v>
      </c>
      <c r="P5" s="9" t="str">
        <v>178-010-036</v>
      </c>
    </row>
    <row r="6" spans="1:16" ht="29" x14ac:dyDescent="0.35">
      <c r="A6" s="9" t="str">
        <v>Y21-118</v>
      </c>
      <c r="B6" s="9" t="str">
        <v>Khali SFR development – One lot subdivision</v>
      </c>
      <c r="C6" s="9" t="str">
        <v>1733 San Miguel Dr.</v>
      </c>
      <c r="D6" s="9" t="str">
        <v>Mukesh Khali</v>
      </c>
      <c r="E6" s="9" t="str">
        <v>Property Owner</v>
      </c>
      <c r="F6" s="9" t="str">
        <v>khalistar215@gmail.com</v>
      </c>
      <c r="G6" s="9">
        <v>0.27</v>
      </c>
      <c r="H6" s="9" t="str">
        <v>One lot subdivision to create three detached new homes</v>
      </c>
      <c r="I6" s="9">
        <v>2</v>
      </c>
      <c r="J6" s="9" t="str">
        <v>Residential</v>
      </c>
      <c r="K6" s="9" t="str">
        <v>Approved</v>
      </c>
      <c r="L6" s="29">
        <v>45131</v>
      </c>
      <c r="M6" s="9" t="str">
        <v>No</v>
      </c>
      <c r="N6" s="9" t="str">
        <v>N/A</v>
      </c>
      <c r="O6" s="9" t="str">
        <v>Gill</v>
      </c>
      <c r="P6" s="9" t="str">
        <v>183-281-020</v>
      </c>
    </row>
    <row r="7" spans="1:16" ht="43.5" x14ac:dyDescent="0.35">
      <c r="A7" s="9" t="str">
        <v>Y20-034</v>
      </c>
      <c r="B7" s="9" t="str">
        <v xml:space="preserve">Oakmont Senior Housing &amp; Residential Care Facility </v>
      </c>
      <c r="C7" s="9" t="str">
        <v>2800 Mitchell Dr.</v>
      </c>
      <c r="D7" s="9" t="str">
        <v>Hall Equities Group - Deb Karbo</v>
      </c>
      <c r="E7" s="9" t="str">
        <v>Applicant</v>
      </c>
      <c r="F7" s="9" t="str">
        <v>debk@hallequitiesgroup.com</v>
      </c>
      <c r="G7" s="9">
        <v>9.5</v>
      </c>
      <c r="H7" s="9" t="str">
        <v>A proposal to construct 254-unit, 268,595 square-foot, multi-family senior housing complex and a 136-bed, 116,759 square-foot residential care facility within the Shadelands Business Park</v>
      </c>
      <c r="I7" s="9">
        <v>254</v>
      </c>
      <c r="J7" s="9" t="str">
        <v>Residential</v>
      </c>
      <c r="K7" s="9" t="str">
        <v>Approved</v>
      </c>
      <c r="L7" s="29">
        <v>45510</v>
      </c>
      <c r="M7" s="9" t="str">
        <v>Yes</v>
      </c>
      <c r="N7" s="9" t="str">
        <v>Needs Minor Subdivision Map</v>
      </c>
      <c r="O7" s="9" t="str">
        <v>Gonzalez</v>
      </c>
      <c r="P7" s="9" t="str">
        <v>143-040-103, -093</v>
      </c>
    </row>
    <row r="8" spans="1:16" ht="29" x14ac:dyDescent="0.35">
      <c r="A8" s="9" t="str">
        <v>Y20-083</v>
      </c>
      <c r="B8" s="9" t="str">
        <v xml:space="preserve">San Miguel Two-Lot Subdivision   </v>
      </c>
      <c r="C8" s="9" t="str">
        <v>2006 San Miguel Dr.</v>
      </c>
      <c r="D8" s="9" t="str">
        <v xml:space="preserve">Robert West    </v>
      </c>
      <c r="E8" s="9" t="str">
        <v>Property Owner</v>
      </c>
      <c r="F8" s="9" t="str">
        <v>rwestjr@comcast.net</v>
      </c>
      <c r="G8" s="9">
        <v>1.03</v>
      </c>
      <c r="H8" s="9" t="str">
        <v>Lot split subdividing a one-acre lot into two separate parcels</v>
      </c>
      <c r="I8" s="9">
        <v>1</v>
      </c>
      <c r="J8" s="9" t="str">
        <v>Residential</v>
      </c>
      <c r="K8" s="9" t="str">
        <v>Approved</v>
      </c>
      <c r="L8" s="29">
        <v>45131</v>
      </c>
      <c r="M8" s="9" t="str">
        <v>No</v>
      </c>
      <c r="N8" s="9" t="str">
        <v>N/A</v>
      </c>
      <c r="O8" s="9" t="str">
        <v>Gill</v>
      </c>
      <c r="P8" s="9" t="str">
        <v>180-030-041</v>
      </c>
    </row>
    <row r="9" spans="1:16" ht="29" x14ac:dyDescent="0.35">
      <c r="A9" s="9" t="str">
        <v>Y22-019</v>
      </c>
      <c r="B9" s="9" t="str">
        <v>The Residences at Abigail Place</v>
      </c>
      <c r="C9" s="9" t="str">
        <v>730 and 748 Minert Rd.</v>
      </c>
      <c r="D9" s="9" t="str">
        <v>Caliber Ventures - Andy Byde</v>
      </c>
      <c r="E9" s="9" t="str">
        <v>Applicant</v>
      </c>
      <c r="F9" s="9" t="str">
        <v>andy@calibrventures.com</v>
      </c>
      <c r="G9" s="9">
        <v>2.0299999999999998</v>
      </c>
      <c r="H9" s="9" t="str">
        <v>Demo two existing homes to  subdivide 2.03 acres into 17 single family lots (SB330, density bonus project)</v>
      </c>
      <c r="I9" s="9">
        <v>15</v>
      </c>
      <c r="J9" s="9" t="str">
        <v>Residential</v>
      </c>
      <c r="K9" s="9" t="str">
        <v>Approved</v>
      </c>
      <c r="L9" s="29">
        <v>45131</v>
      </c>
      <c r="M9" s="9" t="str">
        <v>Yes</v>
      </c>
      <c r="N9" s="9" t="str">
        <v>N/A</v>
      </c>
      <c r="O9" s="9" t="str">
        <v>Gill</v>
      </c>
      <c r="P9" s="9" t="str">
        <v>145-151-020, -021</v>
      </c>
    </row>
    <row r="10" spans="1:16" ht="29" x14ac:dyDescent="0.35">
      <c r="A10" s="9" t="str">
        <v>Y06-003</v>
      </c>
      <c r="B10" s="9" t="str">
        <v>Lincoln Avenue Triplex</v>
      </c>
      <c r="C10" s="9" t="str">
        <v>1229 Lincoln Ave.</v>
      </c>
      <c r="D10" s="9" t="str">
        <v>Gary Balsdon</v>
      </c>
      <c r="E10" s="9" t="str">
        <v>Property Owner</v>
      </c>
      <c r="F10" s="9" t="str">
        <v>N/A, please contact Planning Staff at: dutyplanner@walnut-creek.org</v>
      </c>
      <c r="G10" s="9">
        <v>0.16</v>
      </c>
      <c r="H10" s="9" t="str">
        <v>New 3 unit condo development</v>
      </c>
      <c r="I10" s="9">
        <v>2</v>
      </c>
      <c r="J10" s="9" t="str">
        <v>Residential</v>
      </c>
      <c r="K10" s="9" t="str">
        <v>Completed</v>
      </c>
      <c r="L10" s="29">
        <v>45510</v>
      </c>
      <c r="M10" s="9" t="str">
        <v>No</v>
      </c>
      <c r="N10" s="9" t="str">
        <v>Pending Final Inspection</v>
      </c>
      <c r="O10" s="9" t="str">
        <v>Griffin</v>
      </c>
      <c r="P10" s="9" t="str">
        <v>178-261-002</v>
      </c>
    </row>
    <row r="11" spans="1:16" ht="43.5" x14ac:dyDescent="0.35">
      <c r="A11" s="9" t="str">
        <v>Y21-024</v>
      </c>
      <c r="B11" s="9" t="str">
        <v>2670-80 Walnut Blvd. Subdivision</v>
      </c>
      <c r="C11" s="9" t="str">
        <v>2670-80 Walnut Blvd.</v>
      </c>
      <c r="D11" s="9" t="str">
        <v>Haven Development - Prem Dhoot</v>
      </c>
      <c r="E11" s="9" t="str">
        <v xml:space="preserve">Developer </v>
      </c>
      <c r="F11" s="9" t="str">
        <v>pdhoot@haven-development.com</v>
      </c>
      <c r="G11" s="9">
        <v>1.51</v>
      </c>
      <c r="H11" s="9" t="str">
        <v>A project to subdivide two existing lots into a 13-lot subdivision with 13 single-family small-lot homes.  The applicant is seeking streamlined ministerial review under SB 330 and a Density Bonus</v>
      </c>
      <c r="I11" s="9">
        <v>11</v>
      </c>
      <c r="J11" s="9" t="str">
        <v>Residential</v>
      </c>
      <c r="K11" s="9" t="str">
        <v>Under Construction</v>
      </c>
      <c r="L11" s="29">
        <v>45510</v>
      </c>
      <c r="M11" s="9" t="str">
        <v>Yes</v>
      </c>
      <c r="N11" s="9" t="str">
        <v>N/A</v>
      </c>
      <c r="O11" s="9" t="str">
        <v>Gill</v>
      </c>
      <c r="P11" s="9" t="str">
        <v>179-030-002, -001</v>
      </c>
    </row>
    <row r="12" spans="1:16" ht="29" x14ac:dyDescent="0.35">
      <c r="A12" s="9" t="str">
        <v>Y17-079</v>
      </c>
      <c r="B12" s="9" t="str">
        <v>Habitat for Humanity – Las Juntas</v>
      </c>
      <c r="C12" s="9" t="str">
        <v>1250 Las Juntas Wy.</v>
      </c>
      <c r="D12" s="9" t="str">
        <v>Habitat for Humanity EBSV</v>
      </c>
      <c r="E12" s="9" t="str">
        <v>Hamid Taeb</v>
      </c>
      <c r="F12" s="9" t="str">
        <v>Htaeb@HabitatEBSV.org</v>
      </c>
      <c r="G12" s="9">
        <v>2.0499999999999998</v>
      </c>
      <c r="H12" s="9" t="str">
        <v>Development of a 100% affordable, 42-unit multifamily residential project on the former Las Juntas Swim Club site</v>
      </c>
      <c r="I12" s="9">
        <v>42</v>
      </c>
      <c r="J12" s="9" t="str">
        <v>Residential</v>
      </c>
      <c r="K12" s="9" t="str">
        <v>Under Construction</v>
      </c>
      <c r="L12" s="29">
        <v>45131</v>
      </c>
      <c r="M12" s="9" t="str">
        <v>Yes</v>
      </c>
      <c r="N12" s="9" t="str">
        <v>N/A</v>
      </c>
      <c r="O12" s="9" t="str">
        <v>Gill</v>
      </c>
      <c r="P12" s="9" t="str">
        <v>148-180-050, -051, -052</v>
      </c>
    </row>
    <row r="13" spans="1:16" ht="145" x14ac:dyDescent="0.35">
      <c r="A13" s="9" t="str">
        <v>Y22-087</v>
      </c>
      <c r="B13" s="9" t="str">
        <v>Hope Village</v>
      </c>
      <c r="C13" s="9" t="str">
        <v>2100 Tice Valley Blvd.</v>
      </c>
      <c r="D13" s="9" t="str">
        <v>Firm Foundation Community Housing</v>
      </c>
      <c r="E13" s="9" t="str">
        <v>Applicant</v>
      </c>
      <c r="F13" s="9" t="str">
        <v>taryn@ffchousing.org</v>
      </c>
      <c r="G13" s="9">
        <v>3.84</v>
      </c>
      <c r="H13" s="9" t="str">
        <v>The applicant, Firm Foundation Community Housing, is proposing to construct a supportive housing tiny home village containing six, 100% affordable residential units that are approximately 270 square feet in size. The project will also contain a separate office building measuring 270 square feet to be used for supportive services space. The residential units are organized around a shared, 900 square foot courtyard space all located behind the parking lot at the northeast corner of the site. The applicant also requests State Density Bonus concessions and waivers of development standards to waive the minimum density and several objective design standards.</v>
      </c>
      <c r="I13" s="9">
        <v>6</v>
      </c>
      <c r="J13" s="9" t="str">
        <v>Residential</v>
      </c>
      <c r="K13" s="9" t="str">
        <v>Under Construction</v>
      </c>
      <c r="L13" s="29">
        <v>45510</v>
      </c>
      <c r="M13" s="9" t="str">
        <v>Yes</v>
      </c>
      <c r="N13" s="9" t="str">
        <v>N/A</v>
      </c>
      <c r="O13" s="9" t="str">
        <v>Gonzalez</v>
      </c>
      <c r="P13" s="9" t="str">
        <v>186-030-054</v>
      </c>
    </row>
    <row r="14" spans="1:16" ht="145" x14ac:dyDescent="0.35">
      <c r="A14" s="8" t="str">
        <v>Y24-026</v>
      </c>
      <c r="B14" s="8" t="str">
        <v>Mitchell Townhomes</v>
      </c>
      <c r="C14" s="8" t="str">
        <v>2775 Mitchell Drive, 2815 Mitchell Dr, and 2125 Oak Grove Rd</v>
      </c>
      <c r="D14" s="8" t="str">
        <v>Signature Development Group</v>
      </c>
      <c r="E14" s="8" t="str">
        <v xml:space="preserve">Developer </v>
      </c>
      <c r="F14" s="8" t="str">
        <v>fbrandin@signaturedevelopment.com</v>
      </c>
      <c r="G14" s="8">
        <v>22</v>
      </c>
      <c r="H14" s="9" t="str">
        <v>The project is seeking approval under the Builder's Remedy and Housing Accountability Act/SB330. The project entitlements are Tentative Condo Map, Design Review, Lot Line Adjustment, Tree Removals and Density Bonus. The existing 11 office buildings  will be demolished to construct 422 townhouses (condo style) of which 20% (85 units) will be set aside for low-income households.  Each townhouse will have a two-car garage, and 116 guest parking spaces are also provided. The proposed townhouses will be located within 83 building groups consisting of four building types (2-plex, 4-plex, 5-plex, 6-plex) The units range from 1,270 to 2,067 square feet.</v>
      </c>
      <c r="I14" s="8">
        <v>422</v>
      </c>
      <c r="J14" s="8" t="str">
        <v>Residential</v>
      </c>
      <c r="K14" s="8" t="str">
        <v>Under Review</v>
      </c>
      <c r="L14" s="18">
        <v>45406</v>
      </c>
      <c r="M14" s="8" t="str">
        <v>Yes</v>
      </c>
      <c r="N14" s="8">
        <v>0</v>
      </c>
      <c r="O14" s="8" t="str">
        <v>Gill</v>
      </c>
      <c r="P14" s="9" t="str">
        <v>143-040-099,  143-040-079 and 143-040-100</v>
      </c>
    </row>
    <row r="15" spans="1:16" ht="43.5" x14ac:dyDescent="0.35">
      <c r="A15" s="8" t="str">
        <v>Y24-051</v>
      </c>
      <c r="B15" s="8" t="str">
        <v>Haven SFR Development</v>
      </c>
      <c r="C15" s="8" t="str">
        <v>1948 3rd Ave</v>
      </c>
      <c r="D15" s="8" t="str">
        <v>Haven Development - Ciyavash Moazzami</v>
      </c>
      <c r="E15" s="8" t="str">
        <v>Applicant</v>
      </c>
      <c r="F15" s="8" t="str">
        <v>cmoazzami@haven-development.com</v>
      </c>
      <c r="G15" s="8">
        <v>1.05</v>
      </c>
      <c r="H15" s="9" t="str">
        <v xml:space="preserve">The project is seeking approval to subdivide one lot into a 6-lot subdivision with 6 single family residences. The applicant is seeking a streamlined review under SB 330 and Density Bonus. </v>
      </c>
      <c r="I15" s="8">
        <v>6</v>
      </c>
      <c r="J15" s="8" t="str">
        <v>Residential</v>
      </c>
      <c r="K15" s="8" t="str">
        <v>Under Review</v>
      </c>
      <c r="L15" s="18">
        <v>45484</v>
      </c>
      <c r="M15" s="8" t="str">
        <v>Yes</v>
      </c>
      <c r="N15" s="8" t="str">
        <v>N/A</v>
      </c>
      <c r="O15" s="8" t="str">
        <v>Victoria</v>
      </c>
      <c r="P15" s="8" t="str">
        <v>171-160-012</v>
      </c>
    </row>
    <row r="16" spans="1:16" x14ac:dyDescent="0.35">
      <c r="A16" s="8" t="str">
        <v>Y24-072</v>
      </c>
      <c r="B16" s="8" t="str">
        <v>Sierra Gardens</v>
      </c>
      <c r="C16" s="8" t="str">
        <v>150-170 Sierra Dr</v>
      </c>
      <c r="D16" s="8" t="str">
        <v>Satellite Affordable Housing Associates (SAHA) - Jonathan Astmann</v>
      </c>
      <c r="E16" s="8" t="str">
        <v>Applicant</v>
      </c>
      <c r="F16" s="8" t="str">
        <v>Jastmann@sahahomes.org</v>
      </c>
      <c r="G16" s="8">
        <v>1.42</v>
      </c>
      <c r="H16" s="9" t="str">
        <v>Redevelop the existing 29-unit SAHA Development with a total of six-story (65-foot tall) 87 affordable rental unit project.  The project is being processed under SB330, AB1287, and Density Bonus (DB).  Under DB, applicant is requesting a total of three waivers which will be applied to the height, number of stories, interior setback, and one concession to address the parking that requires 132 stalls (62 are being provided on site).</v>
      </c>
      <c r="I16" s="8" t="str">
        <v>87 (58 net new)</v>
      </c>
      <c r="J16" s="8" t="str">
        <v>Residential</v>
      </c>
      <c r="K16" s="8" t="str">
        <v>Under Review</v>
      </c>
      <c r="L16" s="18">
        <v>45566</v>
      </c>
      <c r="M16" s="8" t="str">
        <v>Yes</v>
      </c>
      <c r="N16" s="8" t="str">
        <v>N/A</v>
      </c>
      <c r="O16" s="8" t="str">
        <v>Gill</v>
      </c>
      <c r="P16" s="8" t="str">
        <v>179-060-036</v>
      </c>
    </row>
  </sheetData>
  <conditionalFormatting sqref="O1:P1 G1:M1 A1:E1">
    <cfRule type="containsBlanks" dxfId="1" priority="2">
      <formula>LEN(TRIM(A1))=0</formula>
    </cfRule>
  </conditionalFormatting>
  <conditionalFormatting sqref="F1">
    <cfRule type="containsBlanks" dxfId="0" priority="1">
      <formula>LEN(TRIM(F1))=0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CD00CD96-8AFE-422F-B4B8-F8375F507DD1}">
          <x14:formula1>
            <xm:f>'Validation Lists'!$B$7:$B$10</xm:f>
          </x14:formula1>
          <xm:sqref>J2:J13</xm:sqref>
        </x14:dataValidation>
        <x14:dataValidation type="list" allowBlank="1" showInputMessage="1" showErrorMessage="1" xr:uid="{12511DE0-1A1A-43E0-B501-6C2F4F7BE88B}">
          <x14:formula1>
            <xm:f>'Validation Lists'!$A$2:$A$5</xm:f>
          </x14:formula1>
          <xm:sqref>K2:K13</xm:sqref>
        </x14:dataValidation>
        <x14:dataValidation type="list" allowBlank="1" showInputMessage="1" showErrorMessage="1" xr:uid="{D6B4FC37-7813-48A0-ACE8-BB249AFB29DB}">
          <x14:formula1>
            <xm:f>'Validation Lists'!$C$2:$C$11</xm:f>
          </x14:formula1>
          <xm:sqref>O2:O13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7F4021B8124F429171A9C6D3B4023F" ma:contentTypeVersion="16" ma:contentTypeDescription="Create a new document." ma:contentTypeScope="" ma:versionID="15ab425840208c5cadbb638a215d80c4">
  <xsd:schema xmlns:xsd="http://www.w3.org/2001/XMLSchema" xmlns:xs="http://www.w3.org/2001/XMLSchema" xmlns:p="http://schemas.microsoft.com/office/2006/metadata/properties" xmlns:ns2="a7acbeae-6caa-46e5-aed1-a9e1e2231efc" xmlns:ns3="a5a19884-e6b7-47b7-8acf-2e603b094b84" targetNamespace="http://schemas.microsoft.com/office/2006/metadata/properties" ma:root="true" ma:fieldsID="92a465d92d3be77245b879b4ba96cc95" ns2:_="" ns3:_="">
    <xsd:import namespace="a7acbeae-6caa-46e5-aed1-a9e1e2231efc"/>
    <xsd:import namespace="a5a19884-e6b7-47b7-8acf-2e603b094b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acbeae-6caa-46e5-aed1-a9e1e2231e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b851ce6f-54bb-4cae-a00d-0bacce61343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a19884-e6b7-47b7-8acf-2e603b094b8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2365f386-48ed-4cb8-8dd6-40bfed880a6f}" ma:internalName="TaxCatchAll" ma:showField="CatchAllData" ma:web="a5a19884-e6b7-47b7-8acf-2e603b094b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7acbeae-6caa-46e5-aed1-a9e1e2231efc">
      <Terms xmlns="http://schemas.microsoft.com/office/infopath/2007/PartnerControls"/>
    </lcf76f155ced4ddcb4097134ff3c332f>
    <TaxCatchAll xmlns="a5a19884-e6b7-47b7-8acf-2e603b094b84" xsi:nil="true"/>
  </documentManagement>
</p:properties>
</file>

<file path=customXml/itemProps1.xml><?xml version="1.0" encoding="utf-8"?>
<ds:datastoreItem xmlns:ds="http://schemas.openxmlformats.org/officeDocument/2006/customXml" ds:itemID="{D9382713-171D-4E28-A5E0-770E6FCD7C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acbeae-6caa-46e5-aed1-a9e1e2231efc"/>
    <ds:schemaRef ds:uri="a5a19884-e6b7-47b7-8acf-2e603b094b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562D7F4-6EEE-4957-8074-8B865D9E30E8}">
  <ds:schemaRefs>
    <ds:schemaRef ds:uri="http://schemas.microsoft.com/sharepoint/v3/contenttype/forms"/>
  </ds:schemaRefs>
</ds:datastoreItem>
</file>

<file path=customXml/itemProps3.xml><?xml version="1.0" encoding="utf-8"?>
<ds:datastoreItem xmlns:ds="http://schemas.openxmlformats.org/officeDocument/2006/customXml" ds:itemID="{2ADA9648-6357-4CC1-B7AF-192CB7AFF47B}">
  <ds:schemaRefs>
    <ds:schemaRef ds:uri="http://schemas.microsoft.com/office/2006/metadata/properties"/>
    <ds:schemaRef ds:uri="http://schemas.microsoft.com/office/infopath/2007/PartnerControls"/>
    <ds:schemaRef ds:uri="a7acbeae-6caa-46e5-aed1-a9e1e2231efc"/>
    <ds:schemaRef ds:uri="a5a19884-e6b7-47b7-8acf-2e603b094b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6</vt:i4>
      </vt:variant>
    </vt:vector>
  </HeadingPairs>
  <TitlesOfParts>
    <vt:vector size="6" baseType="lpstr">
      <vt:lpstr>Validation Lists</vt:lpstr>
      <vt:lpstr>Full Project List</vt:lpstr>
      <vt:lpstr>Commercial Projects</vt:lpstr>
      <vt:lpstr>Community Facilities Projects</vt:lpstr>
      <vt:lpstr>Mixed Use Projects</vt:lpstr>
      <vt:lpstr>Residential Projects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bschuster</dc:creator>
  <cp:keywords/>
  <dc:description/>
  <cp:lastModifiedBy>Benjamin Schuster</cp:lastModifiedBy>
  <cp:revision/>
  <dcterms:created xsi:type="dcterms:W3CDTF">2023-03-20T20:29:48Z</dcterms:created>
  <dcterms:modified xsi:type="dcterms:W3CDTF">2024-10-14T16:04:35Z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0x010100CB7F4021B8124F429171A9C6D3B4023F</vt:lpwstr>
  </property>
  <property fmtid="{D5CDD505-2E9C-101B-9397-08002B2CF9AE}" pid="3" name="MediaServiceImageTags">
    <vt:lpwstr/>
  </property>
</Properties>
</file>